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مصارف عام" sheetId="1" r:id="rId1"/>
    <sheet name="مصارف خاص" sheetId="2" r:id="rId2"/>
    <sheet name="تأمين عام" sheetId="3" r:id="rId3"/>
    <sheet name="تأمين خاص" sheetId="4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C223" i="4" l="1"/>
  <c r="C222" i="4"/>
  <c r="C221" i="4"/>
  <c r="C190" i="4"/>
  <c r="C184" i="4"/>
  <c r="C193" i="4" s="1"/>
  <c r="M55" i="4"/>
  <c r="M54" i="4"/>
  <c r="C46" i="4"/>
  <c r="C40" i="4"/>
  <c r="C42" i="4"/>
  <c r="D48" i="4"/>
  <c r="C222" i="3"/>
  <c r="C221" i="3"/>
  <c r="C220" i="3"/>
  <c r="C189" i="3"/>
  <c r="C183" i="3"/>
  <c r="E185" i="3" s="1"/>
  <c r="M54" i="3"/>
  <c r="M53" i="3"/>
  <c r="C45" i="3"/>
  <c r="C40" i="3"/>
  <c r="D47" i="3"/>
  <c r="C222" i="2"/>
  <c r="C221" i="2"/>
  <c r="C220" i="2"/>
  <c r="C189" i="2"/>
  <c r="C183" i="2"/>
  <c r="E186" i="2" s="1"/>
  <c r="M54" i="2"/>
  <c r="M53" i="2"/>
  <c r="C45" i="2"/>
  <c r="C39" i="2"/>
  <c r="D47" i="2"/>
  <c r="C222" i="1"/>
  <c r="C221" i="1"/>
  <c r="C220" i="1"/>
  <c r="C189" i="1"/>
  <c r="C183" i="1"/>
  <c r="E185" i="1" s="1"/>
  <c r="M54" i="1"/>
  <c r="M53" i="1"/>
  <c r="C45" i="1"/>
  <c r="C39" i="1"/>
  <c r="D47" i="1"/>
  <c r="D44" i="1" l="1"/>
  <c r="D43" i="1"/>
  <c r="D44" i="2"/>
  <c r="C49" i="2"/>
  <c r="C33" i="2"/>
  <c r="C42" i="2"/>
  <c r="C41" i="2"/>
  <c r="C48" i="3"/>
  <c r="C42" i="3"/>
  <c r="C41" i="3"/>
  <c r="D44" i="4"/>
  <c r="C49" i="1"/>
  <c r="C33" i="1"/>
  <c r="C42" i="1"/>
  <c r="C41" i="1"/>
  <c r="D43" i="2"/>
  <c r="D44" i="3"/>
  <c r="C33" i="3"/>
  <c r="D45" i="4"/>
  <c r="C34" i="4"/>
  <c r="C43" i="4"/>
  <c r="F35" i="4"/>
  <c r="G34" i="4" s="1"/>
  <c r="C41" i="4"/>
  <c r="C47" i="4"/>
  <c r="C49" i="4"/>
  <c r="E188" i="4"/>
  <c r="C39" i="3"/>
  <c r="D43" i="3"/>
  <c r="F34" i="3"/>
  <c r="C46" i="3"/>
  <c r="C40" i="2"/>
  <c r="C46" i="2"/>
  <c r="C48" i="2"/>
  <c r="E34" i="2"/>
  <c r="F34" i="2" s="1"/>
  <c r="E33" i="1"/>
  <c r="C40" i="1"/>
  <c r="C46" i="1"/>
  <c r="C48" i="1"/>
</calcChain>
</file>

<file path=xl/sharedStrings.xml><?xml version="1.0" encoding="utf-8"?>
<sst xmlns="http://schemas.openxmlformats.org/spreadsheetml/2006/main" count="1185" uniqueCount="343">
  <si>
    <t>تحليل مؤشرات مجموع نشاط المصارف للقطاع العام</t>
  </si>
  <si>
    <t>ألف دينار</t>
  </si>
  <si>
    <t>تسلسل</t>
  </si>
  <si>
    <t>المفــــــــــــــــــــــــردات</t>
  </si>
  <si>
    <t>المبلـــــــــغ</t>
  </si>
  <si>
    <t>راس المال المدفوع</t>
  </si>
  <si>
    <t>الاصول الاخرى</t>
  </si>
  <si>
    <t>الاحتياطيات (بضمنها رصيد الارباح والخسائر)</t>
  </si>
  <si>
    <t>راس المال المستخدم (1700+2600+2700)=1100</t>
  </si>
  <si>
    <t>حق الملكيه(100+200)</t>
  </si>
  <si>
    <t>مجموع جانب الاصول (1700+2500+2700)=1400</t>
  </si>
  <si>
    <t>قروض طويله الاجل</t>
  </si>
  <si>
    <t>رسم الخدمه المحتسب</t>
  </si>
  <si>
    <t>تخصيصات طويله الاجل</t>
  </si>
  <si>
    <t>العمولات</t>
  </si>
  <si>
    <t>ودائع ثابته</t>
  </si>
  <si>
    <t>الايرادات الاخرى</t>
  </si>
  <si>
    <t>ودائع توفير</t>
  </si>
  <si>
    <t>قيمة الإنتاج الكلي بسعر السوق (3000+3100+3200)</t>
  </si>
  <si>
    <t>ودائع جاريه</t>
  </si>
  <si>
    <t>الاستخدامات الوسيطه</t>
  </si>
  <si>
    <t>ودائع اخرى</t>
  </si>
  <si>
    <t>القيمة المضافة الإجمالية بسعر السوق (3300-3400)</t>
  </si>
  <si>
    <t>احتياطيات عمليات التامين</t>
  </si>
  <si>
    <t>الضرائب غير المباشرة</t>
  </si>
  <si>
    <t>رأس المال المتاح (من 300 إلى 1000)</t>
  </si>
  <si>
    <t>الاعانات</t>
  </si>
  <si>
    <t>الاوراق النقديه والمسكوكات المصدرة</t>
  </si>
  <si>
    <t>القيمة المضافة الإجمالية بالكلفة (3500-3600+3700)</t>
  </si>
  <si>
    <t>الخصوم المتداوله الاخرى</t>
  </si>
  <si>
    <t>الاندثارات السنويه</t>
  </si>
  <si>
    <t>مجموع جانب الخصوم (1100+1200+1300)</t>
  </si>
  <si>
    <t>صافي القيمه المضافه بالكلفه (3800-3900)</t>
  </si>
  <si>
    <t>اجمالي الاصول الثابته</t>
  </si>
  <si>
    <t>صافي التحويلات الجاريه</t>
  </si>
  <si>
    <t>الاندثارات المتراكمه</t>
  </si>
  <si>
    <t>دخل عوامل الانتاج (4000+4100)</t>
  </si>
  <si>
    <t>صافي الاصول الثابته(1500-1600)</t>
  </si>
  <si>
    <t>أ- صافي الربح أو الخسارة</t>
  </si>
  <si>
    <t>القروض</t>
  </si>
  <si>
    <t>1- الأرباح المحتجزة</t>
  </si>
  <si>
    <t>سبائك الذهب والفضه</t>
  </si>
  <si>
    <t>2- حصة الخزينة</t>
  </si>
  <si>
    <t>الاستثمارات الماليه</t>
  </si>
  <si>
    <t>3- حصة العاملين</t>
  </si>
  <si>
    <t>السلف والسندات المخصومه</t>
  </si>
  <si>
    <t>ب ــ الرواتب والاجور</t>
  </si>
  <si>
    <t>حسابات جاريه لدى المصارف</t>
  </si>
  <si>
    <t>ج ــ صافي الفوائد المدفوعه</t>
  </si>
  <si>
    <t>نقديه في الصندوق</t>
  </si>
  <si>
    <t>د ــ ايجارات الاراضي</t>
  </si>
  <si>
    <t>الاصول المتداوله الاخرى</t>
  </si>
  <si>
    <t>صافي القيمه المضافه بسعر السوق (3500-3900)</t>
  </si>
  <si>
    <t>راس المال العامل (من 1800 الى 2400)</t>
  </si>
  <si>
    <t>تعويضات المشتغلين (4223+4240)</t>
  </si>
  <si>
    <t>صافي راس المال العامل =2500-(1200+1300)</t>
  </si>
  <si>
    <t>فائض العمليات(4000-4400)</t>
  </si>
  <si>
    <t>النشــاط : نشاط المصارف العام</t>
  </si>
  <si>
    <t>مجموع النشاط</t>
  </si>
  <si>
    <t xml:space="preserve"> السنة :2004</t>
  </si>
  <si>
    <t>ب-المؤشرات المالية والأقتصادية</t>
  </si>
  <si>
    <t>المؤشـــــــــــــــــــــــــــــــــــــــــــــــــــــــــــــــــــــــرات</t>
  </si>
  <si>
    <t>القيمة</t>
  </si>
  <si>
    <t>النسبة</t>
  </si>
  <si>
    <t>مؤشر أنتاجية الدينار من الأجور</t>
  </si>
  <si>
    <t>إنتاجية رأس المال الثابت</t>
  </si>
  <si>
    <t>نسبة التداول</t>
  </si>
  <si>
    <t>نسبة السيولة السريعة</t>
  </si>
  <si>
    <t>نسبة عائد الإستثمار</t>
  </si>
  <si>
    <t>نسبة الأقتراض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</si>
  <si>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</si>
  <si>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</si>
  <si>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</si>
  <si>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</si>
  <si>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نسبة الودائع إلى رأس المال المدفوع</t>
  </si>
  <si>
    <t>الموجودات الثابتة</t>
  </si>
  <si>
    <t>كلفة</t>
  </si>
  <si>
    <t>مخصص</t>
  </si>
  <si>
    <t>موجودات ثابتة</t>
  </si>
  <si>
    <t>الكلفة</t>
  </si>
  <si>
    <t>أراضي</t>
  </si>
  <si>
    <t>مباني</t>
  </si>
  <si>
    <t>ألات ومعدات</t>
  </si>
  <si>
    <t>أثاث وأجهزة مكتب</t>
  </si>
  <si>
    <t>وسائط نقل وأنتقال</t>
  </si>
  <si>
    <t>عدد وقوالب</t>
  </si>
  <si>
    <t xml:space="preserve">نفقات أيرادية مؤجلة </t>
  </si>
  <si>
    <t>مجموع التكوين</t>
  </si>
  <si>
    <t>مشروعات تحت التنفيذ</t>
  </si>
  <si>
    <t>نفقات أيرادية مؤجلة</t>
  </si>
  <si>
    <t>المخصص</t>
  </si>
  <si>
    <t>الأستثمار في العقارات</t>
  </si>
  <si>
    <t>قروض طويلة الأجل</t>
  </si>
  <si>
    <t>قروض قصيرة الأجل</t>
  </si>
  <si>
    <t>السلف والسندات المخصومة</t>
  </si>
  <si>
    <t>حقوق السحب الخاصة</t>
  </si>
  <si>
    <t>الأوراق التجارية المخصومة والمبتاعة</t>
  </si>
  <si>
    <t>الحسابات الجارية المدينة</t>
  </si>
  <si>
    <t>حسابات جارية لدى المصارف</t>
  </si>
  <si>
    <t>مصارف محلية</t>
  </si>
  <si>
    <t>مصارف أجنبية</t>
  </si>
  <si>
    <t xml:space="preserve">نقد في الصندوق </t>
  </si>
  <si>
    <t>سلف مستديمة</t>
  </si>
  <si>
    <t>أوراق نقدية أجنبية</t>
  </si>
  <si>
    <t>الودائع الأخرى</t>
  </si>
  <si>
    <t>حساب المنظمات بالعملات الأجنبية</t>
  </si>
  <si>
    <t>رواتب العاملين في المنظمات العربية</t>
  </si>
  <si>
    <t>تأمينات مستلمة</t>
  </si>
  <si>
    <t>مقبوضات لقاء العمليات المصرفية</t>
  </si>
  <si>
    <t>رواتب المتقاعدين</t>
  </si>
  <si>
    <t>مقبوضات التأمين</t>
  </si>
  <si>
    <t>أيرادات مستلمة مقدماً</t>
  </si>
  <si>
    <t>طوابع مباعة للوكلاء</t>
  </si>
  <si>
    <t>توقيفات تقاعدية مستلمة لحساب الخزينة</t>
  </si>
  <si>
    <t>ضريبة دخل المواطنين العرب</t>
  </si>
  <si>
    <t>أمانات التبرعات</t>
  </si>
  <si>
    <t>مصوغات مباعة</t>
  </si>
  <si>
    <t>مبيعات طوابع المنظمات</t>
  </si>
  <si>
    <t>مبالغ مقبوضة لقاء تسجيل شركات</t>
  </si>
  <si>
    <t>رسوم دعم التصدير</t>
  </si>
  <si>
    <t>أستقطاعات لحساب الغير</t>
  </si>
  <si>
    <t>أمانات التحويل الخارجي</t>
  </si>
  <si>
    <t>أرصدة وتعويضات العملاء المتوفين</t>
  </si>
  <si>
    <t>مبالغ محجوزة بطلب جهات رسمية</t>
  </si>
  <si>
    <t>مبالغ غير مطالب بها</t>
  </si>
  <si>
    <t>أمانات المنح</t>
  </si>
  <si>
    <t>فروقات لحساب الخزينة</t>
  </si>
  <si>
    <t>الزيادة في الصندوق</t>
  </si>
  <si>
    <t>احتياطات عمليات التامين</t>
  </si>
  <si>
    <t>أحتياطي الأخطار المنتهية</t>
  </si>
  <si>
    <t>أحتياطي الطواريء</t>
  </si>
  <si>
    <t>الإحتياطيات الحسابية</t>
  </si>
  <si>
    <t>حسابات مصارف خارجية</t>
  </si>
  <si>
    <t>حسابات الفروع الخارجية</t>
  </si>
  <si>
    <t>الحوالات والشيكات الداخلية</t>
  </si>
  <si>
    <t>الحوالات والشيكات الخارجية</t>
  </si>
  <si>
    <t>مخصص الضرائب</t>
  </si>
  <si>
    <t xml:space="preserve">مخصص خسارة الفروع </t>
  </si>
  <si>
    <t>مخصص مخاطر الألتزامات النقدية</t>
  </si>
  <si>
    <t>مخصص مخاطر شيكات المسافرين</t>
  </si>
  <si>
    <t>دائنو النشاط الجاري</t>
  </si>
  <si>
    <t>دائنو النشاط  الغير الجاري</t>
  </si>
  <si>
    <t>حسابات دائنة متبادلة</t>
  </si>
  <si>
    <t>فوائد مستحقة</t>
  </si>
  <si>
    <t>جوائز مستحقة</t>
  </si>
  <si>
    <t>مصاريف مستحقة</t>
  </si>
  <si>
    <t>ضرائب مستحقة</t>
  </si>
  <si>
    <t>رواتب وأجور مستحقة</t>
  </si>
  <si>
    <t>رواتب وأجور معادة</t>
  </si>
  <si>
    <t>رواتب المجازين دراسياً</t>
  </si>
  <si>
    <t>رسوم الطوابع المستحقة</t>
  </si>
  <si>
    <t>حساب الأعتمادات</t>
  </si>
  <si>
    <t>أتفاقيات الدفع الثنائية</t>
  </si>
  <si>
    <t>أجور لجان الكشف</t>
  </si>
  <si>
    <t>دائنو توزيع الأرباح</t>
  </si>
  <si>
    <t>التأمين المجاني</t>
  </si>
  <si>
    <t>الأرصدة المدينة في الدائنة</t>
  </si>
  <si>
    <t>حسابات تحت التسوية</t>
  </si>
  <si>
    <t>أستثمارات طويلة الأجل</t>
  </si>
  <si>
    <t>أستثمارات قصيرة الأجل</t>
  </si>
  <si>
    <t>مدينو النشاط الجاري</t>
  </si>
  <si>
    <t>مدينو النشاط غير الجاري</t>
  </si>
  <si>
    <t>تأمينات لدى الغير</t>
  </si>
  <si>
    <t>أيرادات مستحقة</t>
  </si>
  <si>
    <t>مصاريف مدفوعة مقدما</t>
  </si>
  <si>
    <t>طلبات التعويض</t>
  </si>
  <si>
    <t>نفقات قضائية</t>
  </si>
  <si>
    <t>حسابات مدينة متبادلة</t>
  </si>
  <si>
    <t>حسابات مدينة أخرى</t>
  </si>
  <si>
    <t>سلف</t>
  </si>
  <si>
    <t>الودائع القانونية لدى البنك المركزي</t>
  </si>
  <si>
    <t>سلف المنتسبين</t>
  </si>
  <si>
    <t>سلف الزواج</t>
  </si>
  <si>
    <t>سلف الأسكان</t>
  </si>
  <si>
    <t>فروقات نقدية</t>
  </si>
  <si>
    <t>العملة القديمة</t>
  </si>
  <si>
    <t>الرصيد المدين للعملة القديمة</t>
  </si>
  <si>
    <t>رواتب الأمومة</t>
  </si>
  <si>
    <t>أيراد الأستثمارات الداخلية (الأسلامي)</t>
  </si>
  <si>
    <t>فوائد حوالات الخزينة</t>
  </si>
  <si>
    <t>فوائد الودائع لدى الغير</t>
  </si>
  <si>
    <t>فوائد السندات المالية الداخلية</t>
  </si>
  <si>
    <t>فوائد الحسابات الخارجية الجارية الدائنة</t>
  </si>
  <si>
    <t>فوائد الودائع بالعملات الأجنبية</t>
  </si>
  <si>
    <t>فوائد الأستثمار الداخلي</t>
  </si>
  <si>
    <t>فوائد السندات المالية الخارجية</t>
  </si>
  <si>
    <t>فوائد القروض الممنوحة</t>
  </si>
  <si>
    <t>فوائد القروض الخارجية</t>
  </si>
  <si>
    <t>فوائد قروض وثائق التأمين</t>
  </si>
  <si>
    <t>فوائد الكمبيالات والحوالات المخصومة</t>
  </si>
  <si>
    <t>فوائد التسليف لقاء معاملات التصدير</t>
  </si>
  <si>
    <t>فوائد التسلبف لقاء رهن الأوراق التجارية</t>
  </si>
  <si>
    <t>فوائد التسليف لقاء رهن وسائط النقل</t>
  </si>
  <si>
    <t>فوائد التسليف لقاء رهن المصوغات الذهبية</t>
  </si>
  <si>
    <t>فوائد السلف الشخصية</t>
  </si>
  <si>
    <t>فوائد تأخير تسديد الحوالات المبتاعة</t>
  </si>
  <si>
    <t>فوائد الأعتمادات المستندية الصادرة</t>
  </si>
  <si>
    <t>فوائد الأعتمادات المستندية الواردة</t>
  </si>
  <si>
    <t>فوائد خطابات الضمان</t>
  </si>
  <si>
    <t>أقساط التأمين</t>
  </si>
  <si>
    <t>أقساط  أعادة التأمين الواردة</t>
  </si>
  <si>
    <t>أسترداد التعويضات</t>
  </si>
  <si>
    <t>حصة معيدي التأمين من التعويضات المدفوعة</t>
  </si>
  <si>
    <t>الفوائد المصرفية المدفوعة</t>
  </si>
  <si>
    <t>أقساط أعادة التأمين الصادرة</t>
  </si>
  <si>
    <t xml:space="preserve">التعويضات </t>
  </si>
  <si>
    <t>صافي الأحتياطي الحسابي</t>
  </si>
  <si>
    <t>عمولة الحوالات المخصومة</t>
  </si>
  <si>
    <t>عمولة السندات برسم التحصيل</t>
  </si>
  <si>
    <t>عمولة وأجور التسليفات المتنوعة</t>
  </si>
  <si>
    <t>عمولة الحوالات الداخلية</t>
  </si>
  <si>
    <t>عمولة الحوالات الخارجية</t>
  </si>
  <si>
    <t>عمولة الأعتمادات الصادرة</t>
  </si>
  <si>
    <t>عمولة الأعتمادات الواردة</t>
  </si>
  <si>
    <t>عمولة الحوالات المستندية</t>
  </si>
  <si>
    <t>عمولة خطابات الضمان الداخلية</t>
  </si>
  <si>
    <t>عمولة خطابات الضمان الخارجية</t>
  </si>
  <si>
    <t>عمولة ضمان الدفع الأجل</t>
  </si>
  <si>
    <t>عمولات متنوعة</t>
  </si>
  <si>
    <t>عمولات مقبوضة</t>
  </si>
  <si>
    <t>عمولة تسوية التعويضات</t>
  </si>
  <si>
    <t>أيراد العملات الأجنبية</t>
  </si>
  <si>
    <t>أيراد العمليات المصرفية</t>
  </si>
  <si>
    <t>مصروفات مستردة</t>
  </si>
  <si>
    <t>أيراد خدمات متنوعة</t>
  </si>
  <si>
    <t>أيجار الموجودات الثابتة</t>
  </si>
  <si>
    <t>أيراد أستثمار العقارات</t>
  </si>
  <si>
    <t>فرق تقييم العملات الأجنبية</t>
  </si>
  <si>
    <t>المستلزمات السلعية</t>
  </si>
  <si>
    <t>تجهيزات العاملين</t>
  </si>
  <si>
    <t>المستلزمات الخدمية</t>
  </si>
  <si>
    <t>نقل العاملين</t>
  </si>
  <si>
    <t>أشتراكات</t>
  </si>
  <si>
    <t>أقساط تأمين</t>
  </si>
  <si>
    <t>نفقات خدمات خاصة</t>
  </si>
  <si>
    <t>مصروفات المركز الرئيسي</t>
  </si>
  <si>
    <t>العمولات المدفوعة</t>
  </si>
  <si>
    <t>مصروفات وعمولات التأمين</t>
  </si>
  <si>
    <t xml:space="preserve">رسوم طابع التأمين </t>
  </si>
  <si>
    <t xml:space="preserve">رسوم طابع أعادة التأمين </t>
  </si>
  <si>
    <t>رسوم الطوابع المالية</t>
  </si>
  <si>
    <t>ضرائب عقارية</t>
  </si>
  <si>
    <t>ضرائب ورسوم متنوعة</t>
  </si>
  <si>
    <t>حصة معيدي التأمين في الخارج من رسم الطابع</t>
  </si>
  <si>
    <t>حصة شركة أعادة التأمين العراقية من رسم الطابع</t>
  </si>
  <si>
    <t>الأيرادات التحويلية  والأخرى</t>
  </si>
  <si>
    <t>المصروفات التحويلية  والأخرى</t>
  </si>
  <si>
    <t xml:space="preserve">أشتراكات </t>
  </si>
  <si>
    <t>أعانات</t>
  </si>
  <si>
    <t>نفقات خاصة</t>
  </si>
  <si>
    <t>حصة الخزينة من أقساط التأمنين الألزامي</t>
  </si>
  <si>
    <t>مصروفات متنوعة</t>
  </si>
  <si>
    <t>صافي الربح أو الخسارة</t>
  </si>
  <si>
    <t>صافي أحتياطيات الأخطار الغير منتهية</t>
  </si>
  <si>
    <t>صافي أحتياطي عمولات ورسوم التأمين</t>
  </si>
  <si>
    <t>صافي أحتياطي التعويضات الموقوفة</t>
  </si>
  <si>
    <t>صافي أحتياطي الطواريء لعمليات التأمين</t>
  </si>
  <si>
    <t>الرواتب والأجور</t>
  </si>
  <si>
    <t>فوائد الأمانات المحتفظ بها لأعادة التأمين</t>
  </si>
  <si>
    <t>فوائد السحب على المكشوف</t>
  </si>
  <si>
    <t>فوائد الأمانات المحتجزة لإعادة التأمين</t>
  </si>
  <si>
    <t>فوائد الأمانات المستثمرة لأقساط التأمين</t>
  </si>
  <si>
    <t>فوائد الودائع النقدية لدى الغير</t>
  </si>
  <si>
    <t>فوائد قروض حملة وثائق الحياة</t>
  </si>
  <si>
    <t>فوائد الأستثمارات المالية الخارجية</t>
  </si>
  <si>
    <t xml:space="preserve">تخصيصات طويلة الأجل </t>
  </si>
  <si>
    <t>مخصص هبوط قيمة الأستثمارات المالية</t>
  </si>
  <si>
    <t>مخصص مخاطر السلف الشخصية</t>
  </si>
  <si>
    <t>مخصص فوائد المتوقفين عن الدفع</t>
  </si>
  <si>
    <t xml:space="preserve">مخصص الديون المشكوك في تحصيلها </t>
  </si>
  <si>
    <t>مجموع نشاط المصارف القطاع الخاص</t>
  </si>
  <si>
    <t>التسلسل</t>
  </si>
  <si>
    <t>المفـــــــــــــــــــــــــــــــــــــــــــــــــــــــــــــــــــــــــردات</t>
  </si>
  <si>
    <t>الاحتياطيات (يضمنها رصيد الأرباح والخسائر)</t>
  </si>
  <si>
    <t>حق الملكية(100+200)</t>
  </si>
  <si>
    <t>مجموع جانب الأصول (1700+2500+2700)=1400</t>
  </si>
  <si>
    <t>رسم ألخدمه المحتسب</t>
  </si>
  <si>
    <t>تخصيصات طويلة الأجل</t>
  </si>
  <si>
    <t>ودائع ثابتة</t>
  </si>
  <si>
    <t>الإيرادات الأخرى</t>
  </si>
  <si>
    <t>الاستخدامات الوسيطة</t>
  </si>
  <si>
    <t>ودائع أخرى</t>
  </si>
  <si>
    <t>الإعانات</t>
  </si>
  <si>
    <t>الأوراق النقدية والمسكوكات المصدرة</t>
  </si>
  <si>
    <t>الخصوم المتداولة الاخرى</t>
  </si>
  <si>
    <t>صافي القيمة المضافة بالكلفة (3800-3900)</t>
  </si>
  <si>
    <t>إجمالي الأصول الثابتة</t>
  </si>
  <si>
    <t>صافي التحويلات الجارية</t>
  </si>
  <si>
    <t>الاندثارات المتراكمة</t>
  </si>
  <si>
    <t>دخل عوامل الإنتاج (4000+4100)</t>
  </si>
  <si>
    <t>صافي الأصول الثابتة(1500-1600)</t>
  </si>
  <si>
    <t>سبائك الذهب والفضة</t>
  </si>
  <si>
    <t>الاستثمارات المالية</t>
  </si>
  <si>
    <t xml:space="preserve"> صافي الفوائد المدفوعة</t>
  </si>
  <si>
    <t>نقدية في الصندوق</t>
  </si>
  <si>
    <t>صافي إيجارات الأراضي المدفوعة</t>
  </si>
  <si>
    <t>الأصول المتداولة الاخرى</t>
  </si>
  <si>
    <t>صافي القيمة المضافة بسعر السوق (3500-3900)</t>
  </si>
  <si>
    <t>راس المال العامل (من 1800 إلى 2400)</t>
  </si>
  <si>
    <t>النشــاط: نشاط المصارف الخاص</t>
  </si>
  <si>
    <t>مجموع نشاط التأمين / القطاع العام</t>
  </si>
  <si>
    <t>المفـــــــــــــــــــــــردات</t>
  </si>
  <si>
    <t>الأصول الأخرى</t>
  </si>
  <si>
    <t>الخصوم المتداولة الأخرى</t>
  </si>
  <si>
    <t>الإندثارات السنوية</t>
  </si>
  <si>
    <t>الإندثارات المتراكمة</t>
  </si>
  <si>
    <t>الأصول المتداولة الأخرى</t>
  </si>
  <si>
    <t>المنشأة: البنك المركزي العراقي</t>
  </si>
  <si>
    <t>ب-المؤشرات المالية والاقتصادية</t>
  </si>
  <si>
    <t>مؤشر إنتاجية الدينار من الأجور</t>
  </si>
  <si>
    <t>نسبة عائد الاستثمار</t>
  </si>
  <si>
    <t>نسبة الاقتراض إلى مجموع الموجودات</t>
  </si>
  <si>
    <t>نسبة مساهمة التمويل الذاتي في الاستثمارات الحالية والمستقبلية</t>
  </si>
  <si>
    <t>الاستثمار في العقارات</t>
  </si>
  <si>
    <t>اتفاقيات الدفع الثنائية</t>
  </si>
  <si>
    <t>استثمارات طويلة الأجل</t>
  </si>
  <si>
    <t>سلف الإسكان</t>
  </si>
  <si>
    <t>استرداد التعويضات</t>
  </si>
  <si>
    <t>الايرادات الأخرى</t>
  </si>
  <si>
    <t>أيراد استثمار العقارات</t>
  </si>
  <si>
    <t>اشتراكات</t>
  </si>
  <si>
    <t>صافي التحولات ألجاريه</t>
  </si>
  <si>
    <t>الإيرادات التحويلية  والأخرى</t>
  </si>
  <si>
    <t>إعانات</t>
  </si>
  <si>
    <t>حصة الخزينة من أقساط التأمين الإلزامي</t>
  </si>
  <si>
    <t>صافي احتياطيات الأخطار الغير منتهية</t>
  </si>
  <si>
    <t>صافي احتياطي عمولات ورسوم التأمين</t>
  </si>
  <si>
    <t>صافي احتياطي التعويضات الموقوفة</t>
  </si>
  <si>
    <t>صافي احتياطي الطواريء لعمليات التأمين</t>
  </si>
  <si>
    <t>ب ــ الرواتب والأجور</t>
  </si>
  <si>
    <t>ج ــ صافي الفوائد المدفوعة</t>
  </si>
  <si>
    <t>فوائد الأمانات المحتفظ بها لإعادة التأمين</t>
  </si>
  <si>
    <t>مجموع نشاط التأمين / القطاع الخاص</t>
  </si>
  <si>
    <t>صافي الاصول الثابته (1500-1600)</t>
  </si>
  <si>
    <t>فوائد الحسابات الخارجية الجارية المدينة</t>
  </si>
  <si>
    <t>فوائد الأستثمار الليلي</t>
  </si>
  <si>
    <t xml:space="preserve">أرباح المساهمات الداخلية </t>
  </si>
  <si>
    <t xml:space="preserve">الإيجارات المدينة </t>
  </si>
  <si>
    <t>الإيجارات الدائنة</t>
  </si>
  <si>
    <t>جدول (1)</t>
  </si>
  <si>
    <t>جدول (2)</t>
  </si>
  <si>
    <t>جدول (3)</t>
  </si>
  <si>
    <t>جدول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</si>
</sst>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0.000000000000000000000"/>
    <numFmt numFmtId="165" formatCode="0.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1"/>
      <name val="Simplified Arabic"/>
      <family val="1"/>
    </font>
    <font>
      <sz val="11"/>
      <color theme="1"/>
      <name val="Simplified Arabic"/>
      <family val="1"/>
    </font>
    <font>
      <b/>
      <u/>
      <sz val="14"/>
      <name val="Simplified Arabic"/>
      <family val="1"/>
    </font>
    <font>
      <b/>
      <u/>
      <sz val="12"/>
      <name val="Simplified Arabic"/>
      <family val="1"/>
    </font>
    <font>
      <sz val="10"/>
      <color rgb="FFFF0000"/>
      <name val="Simplified Arabic"/>
      <family val="1"/>
    </font>
    <font>
      <sz val="14"/>
      <name val="Simplified Arabic"/>
      <family val="1"/>
    </font>
    <font>
      <sz val="10"/>
      <color indexed="10"/>
      <name val="Simplified Arabic"/>
      <family val="1"/>
    </font>
    <font>
      <sz val="12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1" fontId="6" fillId="0" borderId="2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right" vertical="center" indent="1"/>
    </xf>
    <xf numFmtId="1" fontId="7" fillId="0" borderId="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right" vertical="center" indent="1" readingOrder="2"/>
    </xf>
    <xf numFmtId="1" fontId="3" fillId="0" borderId="0" xfId="0" applyNumberFormat="1" applyFont="1" applyAlignment="1">
      <alignment horizontal="right" vertical="center" indent="1"/>
    </xf>
    <xf numFmtId="0" fontId="4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 inden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8" fillId="0" borderId="0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 indent="1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 indent="1"/>
    </xf>
    <xf numFmtId="1" fontId="5" fillId="0" borderId="0" xfId="0" applyNumberFormat="1" applyFont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right" vertical="center" indent="1" readingOrder="2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 indent="1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1" fontId="8" fillId="0" borderId="0" xfId="0" applyNumberFormat="1" applyFont="1" applyAlignment="1">
      <alignment horizontal="right" vertical="center" indent="1"/>
    </xf>
    <xf numFmtId="1" fontId="9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right" vertical="center" indent="1"/>
    </xf>
    <xf numFmtId="1" fontId="5" fillId="0" borderId="0" xfId="0" applyNumberFormat="1" applyFont="1" applyAlignment="1">
      <alignment horizontal="right" vertical="center" indent="1"/>
    </xf>
    <xf numFmtId="1" fontId="8" fillId="0" borderId="2" xfId="0" applyNumberFormat="1" applyFont="1" applyBorder="1" applyAlignment="1">
      <alignment horizontal="right" vertical="center" indent="1"/>
    </xf>
    <xf numFmtId="1" fontId="8" fillId="0" borderId="0" xfId="0" applyNumberFormat="1" applyFont="1" applyBorder="1" applyAlignment="1">
      <alignment horizontal="right" vertical="center" indent="1"/>
    </xf>
    <xf numFmtId="1" fontId="2" fillId="0" borderId="2" xfId="0" applyNumberFormat="1" applyFont="1" applyBorder="1" applyAlignment="1">
      <alignment horizontal="right" vertical="center" indent="1"/>
    </xf>
    <xf numFmtId="1" fontId="10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right" vertical="center" indent="1"/>
    </xf>
    <xf numFmtId="1" fontId="2" fillId="0" borderId="0" xfId="0" applyNumberFormat="1" applyFont="1" applyAlignment="1">
      <alignment horizontal="right" vertical="center" indent="1"/>
    </xf>
    <xf numFmtId="1" fontId="2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1" fontId="13" fillId="0" borderId="2" xfId="0" applyNumberFormat="1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2" fillId="0" borderId="0" xfId="0" applyNumberFormat="1" applyFont="1" applyAlignment="1">
      <alignment horizontal="right" vertical="center"/>
    </xf>
    <xf numFmtId="1" fontId="3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4" fillId="0" borderId="3" xfId="0" applyNumberFormat="1" applyFont="1" applyBorder="1" applyAlignment="1">
      <alignment vertical="center"/>
    </xf>
    <xf numFmtId="1" fontId="4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horizontal="right" vertical="center"/>
    </xf>
    <xf numFmtId="1" fontId="5" fillId="0" borderId="4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as\Anas\&#1575;&#1604;&#1605;&#1589;&#1575;&#1585;&#1601;%202016\&#1575;&#1606;&#1587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أجمالي والمركزي"/>
      <sheetName val="أجمالي عدا المركزي"/>
      <sheetName val="عام والبنك المركزي"/>
      <sheetName val="عام عدا المركزي"/>
      <sheetName val="بنك مركزي"/>
      <sheetName val="خاص"/>
      <sheetName val="تأمين أجمالي"/>
      <sheetName val="مركزي"/>
      <sheetName val="ورقة61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أهلي"/>
      <sheetName val="ورقة37"/>
      <sheetName val="اقتصاد"/>
      <sheetName val="ورقة45"/>
      <sheetName val="الائتمان العراقي"/>
      <sheetName val="ورقة48"/>
      <sheetName val="بابل"/>
      <sheetName val="ورقة51"/>
      <sheetName val="إيلاف"/>
      <sheetName val="ورقة57"/>
      <sheetName val="سومر"/>
      <sheetName val="ورقة59"/>
      <sheetName val="خليج"/>
      <sheetName val="ورقة46"/>
      <sheetName val="الأقليم"/>
      <sheetName val="20"/>
      <sheetName val="كوردستان"/>
      <sheetName val="ورقة4"/>
      <sheetName val="موصل"/>
      <sheetName val="ورقة38"/>
      <sheetName val="اشور"/>
      <sheetName val="ورقة5"/>
      <sheetName val="منصور"/>
      <sheetName val="ورقة9"/>
      <sheetName val="بلاد"/>
      <sheetName val="ورقة15"/>
      <sheetName val="عبر العراق"/>
      <sheetName val="ورقة8 (2)"/>
      <sheetName val="وطني"/>
      <sheetName val="Sheet1"/>
      <sheetName val="الهدى"/>
      <sheetName val="Sheet2"/>
      <sheetName val="تنمية"/>
      <sheetName val="Sheet13"/>
      <sheetName val="وقفلر"/>
      <sheetName val="Sheet24"/>
      <sheetName val="أربيل"/>
      <sheetName val="Sheet30"/>
      <sheetName val="ابو ظبي"/>
      <sheetName val="ورقة29"/>
      <sheetName val="أش بنك"/>
      <sheetName val="ورقة49"/>
      <sheetName val="الثقة الدولي"/>
      <sheetName val="ورقة50"/>
      <sheetName val="نور العراق"/>
      <sheetName val="ورقة47"/>
      <sheetName val="جيهان"/>
      <sheetName val="Sheet5"/>
      <sheetName val="ستي بانك"/>
      <sheetName val="ورقة53"/>
      <sheetName val="التعاون الاسلامي"/>
      <sheetName val="Sheet7"/>
      <sheetName val="العربية الاسلامي"/>
      <sheetName val="Sheet11"/>
      <sheetName val="الجنوب الاسلامي"/>
      <sheetName val="Sheet8"/>
      <sheetName val="الدولي الاسلامي"/>
      <sheetName val="Sheet15"/>
      <sheetName val="العالم الاسلامي"/>
      <sheetName val="Sheet14"/>
      <sheetName val="الوركاء"/>
      <sheetName val="Sheet19"/>
      <sheetName val="الاوسط"/>
      <sheetName val="Sheet10"/>
      <sheetName val="نشاط2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 3"/>
      <sheetName val="Sheet3"/>
      <sheetName val="العراق الدولية"/>
      <sheetName val="Sheet27"/>
      <sheetName val="الأقتصاد للتأمين"/>
      <sheetName val="Sheet29"/>
      <sheetName val="الأخاء"/>
      <sheetName val="ورقة555"/>
      <sheetName val="دار الأمان"/>
      <sheetName val="Sheet31"/>
      <sheetName val="دار السلام"/>
      <sheetName val="Sheet35"/>
      <sheetName val="الحمراء"/>
      <sheetName val="Sheet37"/>
      <sheetName val="دار الثقة"/>
      <sheetName val="Sheet16"/>
      <sheetName val="الشرق الأوسط"/>
      <sheetName val="Sheet38"/>
      <sheetName val="الخير"/>
      <sheetName val="Sheet36"/>
      <sheetName val="الأهلية"/>
      <sheetName val="Sheet41"/>
      <sheetName val="الأمين"/>
      <sheetName val="Sheet32"/>
      <sheetName val="المصير"/>
      <sheetName val="Sheet54"/>
      <sheetName val="أور "/>
      <sheetName val="ورقة16"/>
      <sheetName val="اليمامة"/>
      <sheetName val="ورقة14"/>
      <sheetName val="جيهان للتامين"/>
      <sheetName val="ورقة18"/>
      <sheetName val="البادية"/>
      <sheetName val="ورقة22"/>
      <sheetName val="الأتحاد الدولية"/>
      <sheetName val="ورقة24"/>
      <sheetName val="اسيا للتامين"/>
      <sheetName val="ورقة41"/>
      <sheetName val="كار"/>
      <sheetName val="ورقة43"/>
      <sheetName val="الخليج"/>
      <sheetName val="ورقة33"/>
      <sheetName val="كوردستان الدولي"/>
      <sheetName val="ورقة35"/>
      <sheetName val="ستار كار"/>
      <sheetName val="ورقة31"/>
      <sheetName val="شط العرب"/>
      <sheetName val="ورقة36"/>
      <sheetName val="بيمة معلم"/>
      <sheetName val="ورقة39"/>
      <sheetName val="الايلاف"/>
      <sheetName val="ورقة42"/>
      <sheetName val="الشرق للتأمين"/>
      <sheetName val="ورقة44"/>
      <sheetName val="التضامن"/>
      <sheetName val="Sheet6"/>
      <sheetName val="الباتك"/>
      <sheetName val="Sheet4"/>
      <sheetName val="نشاط 4"/>
      <sheetName val="ورقة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3">
          <cell r="C183">
            <v>453864952</v>
          </cell>
        </row>
        <row r="189">
          <cell r="C189">
            <v>28192802</v>
          </cell>
        </row>
      </sheetData>
      <sheetData sheetId="8" refreshError="1"/>
      <sheetData sheetId="9">
        <row r="183">
          <cell r="C183">
            <v>352559141</v>
          </cell>
        </row>
        <row r="189">
          <cell r="C189">
            <v>196383495</v>
          </cell>
        </row>
        <row r="221">
          <cell r="C221">
            <v>14890007</v>
          </cell>
        </row>
        <row r="222">
          <cell r="C222">
            <v>365083</v>
          </cell>
        </row>
      </sheetData>
      <sheetData sheetId="10" refreshError="1"/>
      <sheetData sheetId="11">
        <row r="183">
          <cell r="C183">
            <v>12571286</v>
          </cell>
        </row>
        <row r="189">
          <cell r="C189">
            <v>433329</v>
          </cell>
        </row>
        <row r="221">
          <cell r="C221">
            <v>1173560</v>
          </cell>
        </row>
        <row r="222">
          <cell r="C222">
            <v>184430</v>
          </cell>
        </row>
      </sheetData>
      <sheetData sheetId="12" refreshError="1"/>
      <sheetData sheetId="13">
        <row r="183">
          <cell r="C183">
            <v>26842569</v>
          </cell>
        </row>
        <row r="189">
          <cell r="C189">
            <v>4277652</v>
          </cell>
        </row>
        <row r="221">
          <cell r="C221">
            <v>949947</v>
          </cell>
        </row>
        <row r="222">
          <cell r="C222">
            <v>52025</v>
          </cell>
        </row>
      </sheetData>
      <sheetData sheetId="14" refreshError="1"/>
      <sheetData sheetId="15">
        <row r="183">
          <cell r="C183">
            <v>13383070</v>
          </cell>
        </row>
        <row r="189">
          <cell r="C189">
            <v>104613</v>
          </cell>
        </row>
        <row r="220">
          <cell r="C220">
            <v>1500</v>
          </cell>
        </row>
        <row r="221">
          <cell r="C221">
            <v>856382</v>
          </cell>
        </row>
        <row r="222">
          <cell r="C222">
            <v>23318</v>
          </cell>
        </row>
      </sheetData>
      <sheetData sheetId="16" refreshError="1"/>
      <sheetData sheetId="17">
        <row r="183">
          <cell r="C183">
            <v>520873224</v>
          </cell>
        </row>
        <row r="189">
          <cell r="C189">
            <v>7459863</v>
          </cell>
        </row>
        <row r="221">
          <cell r="C221">
            <v>15838117</v>
          </cell>
        </row>
        <row r="222">
          <cell r="C222">
            <v>36213</v>
          </cell>
        </row>
      </sheetData>
      <sheetData sheetId="18" refreshError="1"/>
      <sheetData sheetId="19" refreshError="1"/>
      <sheetData sheetId="20" refreshError="1"/>
      <sheetData sheetId="21">
        <row r="183">
          <cell r="C183">
            <v>4823308</v>
          </cell>
        </row>
        <row r="189">
          <cell r="C189">
            <v>1914963</v>
          </cell>
        </row>
        <row r="220">
          <cell r="C220">
            <v>23154</v>
          </cell>
        </row>
        <row r="221">
          <cell r="C221">
            <v>7002427</v>
          </cell>
        </row>
        <row r="222">
          <cell r="C222">
            <v>34672</v>
          </cell>
        </row>
      </sheetData>
      <sheetData sheetId="22" refreshError="1"/>
      <sheetData sheetId="23">
        <row r="183">
          <cell r="C183">
            <v>16552729</v>
          </cell>
        </row>
        <row r="189">
          <cell r="C189">
            <v>889973</v>
          </cell>
        </row>
      </sheetData>
      <sheetData sheetId="24" refreshError="1"/>
      <sheetData sheetId="25">
        <row r="183">
          <cell r="C183">
            <v>4305008</v>
          </cell>
        </row>
        <row r="189">
          <cell r="C189">
            <v>375575</v>
          </cell>
        </row>
        <row r="222">
          <cell r="C222">
            <v>66338</v>
          </cell>
        </row>
      </sheetData>
      <sheetData sheetId="26" refreshError="1"/>
      <sheetData sheetId="27">
        <row r="183">
          <cell r="C183">
            <v>31495778</v>
          </cell>
        </row>
        <row r="189">
          <cell r="C189">
            <v>6079112</v>
          </cell>
        </row>
        <row r="222">
          <cell r="C222">
            <v>394514</v>
          </cell>
        </row>
      </sheetData>
      <sheetData sheetId="28" refreshError="1"/>
      <sheetData sheetId="29">
        <row r="183">
          <cell r="C183">
            <v>8186639</v>
          </cell>
        </row>
        <row r="189">
          <cell r="C189">
            <v>8299869</v>
          </cell>
        </row>
      </sheetData>
      <sheetData sheetId="30" refreshError="1"/>
      <sheetData sheetId="31">
        <row r="183">
          <cell r="C183">
            <v>11277493</v>
          </cell>
        </row>
        <row r="189">
          <cell r="C189">
            <v>3682134</v>
          </cell>
        </row>
        <row r="220">
          <cell r="C220">
            <v>27072</v>
          </cell>
        </row>
        <row r="221">
          <cell r="C221">
            <v>8248045</v>
          </cell>
        </row>
        <row r="222">
          <cell r="C222">
            <v>42239</v>
          </cell>
        </row>
      </sheetData>
      <sheetData sheetId="32" refreshError="1"/>
      <sheetData sheetId="33">
        <row r="183">
          <cell r="C183">
            <v>157259</v>
          </cell>
        </row>
        <row r="189">
          <cell r="C189">
            <v>974112</v>
          </cell>
        </row>
        <row r="220">
          <cell r="C220">
            <v>1500</v>
          </cell>
        </row>
        <row r="221">
          <cell r="C221">
            <v>83835</v>
          </cell>
        </row>
        <row r="222">
          <cell r="C222">
            <v>274362</v>
          </cell>
        </row>
      </sheetData>
      <sheetData sheetId="34" refreshError="1"/>
      <sheetData sheetId="35">
        <row r="183">
          <cell r="C183">
            <v>13008002</v>
          </cell>
        </row>
        <row r="189">
          <cell r="C189">
            <v>227004</v>
          </cell>
        </row>
      </sheetData>
      <sheetData sheetId="36" refreshError="1"/>
      <sheetData sheetId="37">
        <row r="183">
          <cell r="C183">
            <v>6471877</v>
          </cell>
        </row>
        <row r="189">
          <cell r="C189">
            <v>4867625</v>
          </cell>
        </row>
        <row r="220">
          <cell r="C220">
            <v>11010</v>
          </cell>
        </row>
        <row r="222">
          <cell r="C222">
            <v>47522</v>
          </cell>
        </row>
      </sheetData>
      <sheetData sheetId="38" refreshError="1"/>
      <sheetData sheetId="39">
        <row r="183">
          <cell r="C183">
            <v>136368</v>
          </cell>
        </row>
        <row r="189">
          <cell r="C189">
            <v>0</v>
          </cell>
        </row>
      </sheetData>
      <sheetData sheetId="40" refreshError="1"/>
      <sheetData sheetId="41">
        <row r="183">
          <cell r="C183">
            <v>2769750</v>
          </cell>
        </row>
        <row r="189">
          <cell r="C189">
            <v>2876457</v>
          </cell>
        </row>
        <row r="220">
          <cell r="C220">
            <v>645</v>
          </cell>
        </row>
        <row r="222">
          <cell r="C222">
            <v>52419</v>
          </cell>
        </row>
      </sheetData>
      <sheetData sheetId="42" refreshError="1"/>
      <sheetData sheetId="43">
        <row r="183">
          <cell r="C183">
            <v>27997123</v>
          </cell>
        </row>
        <row r="189">
          <cell r="C189">
            <v>10318024</v>
          </cell>
        </row>
        <row r="222">
          <cell r="C222">
            <v>46684</v>
          </cell>
        </row>
      </sheetData>
      <sheetData sheetId="44" refreshError="1"/>
      <sheetData sheetId="45">
        <row r="183">
          <cell r="C183">
            <v>12301948</v>
          </cell>
        </row>
        <row r="189">
          <cell r="C189">
            <v>1904150</v>
          </cell>
        </row>
      </sheetData>
      <sheetData sheetId="46" refreshError="1"/>
      <sheetData sheetId="47">
        <row r="183">
          <cell r="C183">
            <v>173741</v>
          </cell>
        </row>
        <row r="189">
          <cell r="C189">
            <v>0</v>
          </cell>
        </row>
      </sheetData>
      <sheetData sheetId="48" refreshError="1"/>
      <sheetData sheetId="49">
        <row r="183">
          <cell r="C183">
            <v>5077003</v>
          </cell>
        </row>
        <row r="189">
          <cell r="C189">
            <v>113829</v>
          </cell>
        </row>
      </sheetData>
      <sheetData sheetId="50" refreshError="1"/>
      <sheetData sheetId="51">
        <row r="183">
          <cell r="C183">
            <v>2131861</v>
          </cell>
        </row>
        <row r="189">
          <cell r="C189">
            <v>682954</v>
          </cell>
        </row>
      </sheetData>
      <sheetData sheetId="52" refreshError="1"/>
      <sheetData sheetId="53">
        <row r="183">
          <cell r="C183">
            <v>23735107</v>
          </cell>
        </row>
        <row r="189">
          <cell r="C189">
            <v>1254438</v>
          </cell>
        </row>
        <row r="221">
          <cell r="C221">
            <v>2775244</v>
          </cell>
        </row>
      </sheetData>
      <sheetData sheetId="54" refreshError="1"/>
      <sheetData sheetId="55"/>
      <sheetData sheetId="56" refreshError="1"/>
      <sheetData sheetId="57">
        <row r="183">
          <cell r="C183">
            <v>17683451</v>
          </cell>
        </row>
        <row r="189">
          <cell r="C189">
            <v>1546506</v>
          </cell>
        </row>
      </sheetData>
      <sheetData sheetId="58" refreshError="1"/>
      <sheetData sheetId="59">
        <row r="183">
          <cell r="C183">
            <v>18294142</v>
          </cell>
        </row>
        <row r="189">
          <cell r="C189">
            <v>322275</v>
          </cell>
        </row>
      </sheetData>
      <sheetData sheetId="60" refreshError="1"/>
      <sheetData sheetId="61">
        <row r="183">
          <cell r="C183">
            <v>641960</v>
          </cell>
        </row>
        <row r="189">
          <cell r="C189">
            <v>148844</v>
          </cell>
        </row>
        <row r="220">
          <cell r="C220">
            <v>51508</v>
          </cell>
        </row>
        <row r="221">
          <cell r="C221">
            <v>858760</v>
          </cell>
        </row>
      </sheetData>
      <sheetData sheetId="62" refreshError="1"/>
      <sheetData sheetId="63">
        <row r="183">
          <cell r="C183">
            <v>28180293</v>
          </cell>
        </row>
        <row r="189">
          <cell r="C189">
            <v>2645589</v>
          </cell>
        </row>
        <row r="220">
          <cell r="C220">
            <v>280</v>
          </cell>
        </row>
        <row r="222">
          <cell r="C222">
            <v>80414</v>
          </cell>
        </row>
      </sheetData>
      <sheetData sheetId="64" refreshError="1"/>
      <sheetData sheetId="65">
        <row r="183">
          <cell r="C183">
            <v>20191</v>
          </cell>
        </row>
        <row r="189">
          <cell r="C189">
            <v>38786</v>
          </cell>
        </row>
        <row r="221">
          <cell r="C221">
            <v>202714</v>
          </cell>
        </row>
      </sheetData>
      <sheetData sheetId="66" refreshError="1"/>
      <sheetData sheetId="67">
        <row r="183">
          <cell r="C183">
            <v>6553338</v>
          </cell>
        </row>
        <row r="189">
          <cell r="C189">
            <v>427881</v>
          </cell>
        </row>
        <row r="220">
          <cell r="C220">
            <v>1148</v>
          </cell>
        </row>
        <row r="221">
          <cell r="C221">
            <v>1154944</v>
          </cell>
        </row>
        <row r="222">
          <cell r="C222">
            <v>11137</v>
          </cell>
        </row>
      </sheetData>
      <sheetData sheetId="68" refreshError="1"/>
      <sheetData sheetId="69">
        <row r="183">
          <cell r="C183">
            <v>0</v>
          </cell>
        </row>
        <row r="189">
          <cell r="C189">
            <v>0</v>
          </cell>
        </row>
      </sheetData>
      <sheetData sheetId="70" refreshError="1"/>
      <sheetData sheetId="71">
        <row r="183">
          <cell r="C183">
            <v>-2</v>
          </cell>
        </row>
        <row r="189">
          <cell r="C189">
            <v>0</v>
          </cell>
        </row>
      </sheetData>
      <sheetData sheetId="72" refreshError="1"/>
      <sheetData sheetId="73">
        <row r="183">
          <cell r="C183">
            <v>0</v>
          </cell>
        </row>
        <row r="189">
          <cell r="C189">
            <v>0</v>
          </cell>
        </row>
      </sheetData>
      <sheetData sheetId="74" refreshError="1"/>
      <sheetData sheetId="75">
        <row r="183">
          <cell r="C183">
            <v>1080828</v>
          </cell>
        </row>
      </sheetData>
      <sheetData sheetId="76" refreshError="1"/>
      <sheetData sheetId="77">
        <row r="183">
          <cell r="C183">
            <v>15224794</v>
          </cell>
        </row>
        <row r="189">
          <cell r="C189">
            <v>4201706</v>
          </cell>
        </row>
      </sheetData>
      <sheetData sheetId="78" refreshError="1"/>
      <sheetData sheetId="79"/>
      <sheetData sheetId="80" refreshError="1"/>
      <sheetData sheetId="81">
        <row r="183">
          <cell r="C183">
            <v>3049488</v>
          </cell>
        </row>
        <row r="189">
          <cell r="C189">
            <v>1094</v>
          </cell>
        </row>
      </sheetData>
      <sheetData sheetId="82" refreshError="1"/>
      <sheetData sheetId="83"/>
      <sheetData sheetId="84" refreshError="1"/>
      <sheetData sheetId="85"/>
      <sheetData sheetId="86" refreshError="1"/>
      <sheetData sheetId="87">
        <row r="183">
          <cell r="C183">
            <v>165222</v>
          </cell>
        </row>
      </sheetData>
      <sheetData sheetId="88" refreshError="1"/>
      <sheetData sheetId="89"/>
      <sheetData sheetId="90" refreshError="1"/>
      <sheetData sheetId="91">
        <row r="183">
          <cell r="C183">
            <v>6985786</v>
          </cell>
        </row>
        <row r="189">
          <cell r="C189">
            <v>6593294</v>
          </cell>
        </row>
      </sheetData>
      <sheetData sheetId="92" refreshError="1"/>
      <sheetData sheetId="93"/>
      <sheetData sheetId="94" refreshError="1"/>
      <sheetData sheetId="95" refreshError="1"/>
      <sheetData sheetId="96" refreshError="1"/>
      <sheetData sheetId="97">
        <row r="183">
          <cell r="C183">
            <v>104243815</v>
          </cell>
        </row>
        <row r="189">
          <cell r="C189">
            <v>68239089</v>
          </cell>
        </row>
        <row r="221">
          <cell r="C221">
            <v>1625089</v>
          </cell>
        </row>
        <row r="222">
          <cell r="C222">
            <v>18049</v>
          </cell>
        </row>
      </sheetData>
      <sheetData sheetId="98" refreshError="1"/>
      <sheetData sheetId="99">
        <row r="183">
          <cell r="C183">
            <v>57962012</v>
          </cell>
        </row>
        <row r="189">
          <cell r="C189">
            <v>35077574</v>
          </cell>
        </row>
        <row r="221">
          <cell r="C221">
            <v>630071</v>
          </cell>
        </row>
        <row r="222">
          <cell r="C222">
            <v>9862</v>
          </cell>
        </row>
      </sheetData>
      <sheetData sheetId="100" refreshError="1"/>
      <sheetData sheetId="101">
        <row r="183">
          <cell r="C183">
            <v>20746727</v>
          </cell>
        </row>
        <row r="189">
          <cell r="C189">
            <v>13268717</v>
          </cell>
        </row>
        <row r="221">
          <cell r="C221">
            <v>313986</v>
          </cell>
        </row>
        <row r="222">
          <cell r="C222">
            <v>2529</v>
          </cell>
        </row>
      </sheetData>
      <sheetData sheetId="102" refreshError="1"/>
      <sheetData sheetId="103" refreshError="1"/>
      <sheetData sheetId="104" refreshError="1"/>
      <sheetData sheetId="105">
        <row r="183">
          <cell r="C183">
            <v>2293672</v>
          </cell>
        </row>
        <row r="189">
          <cell r="C189">
            <v>2265320</v>
          </cell>
        </row>
        <row r="221">
          <cell r="C221">
            <v>22664</v>
          </cell>
        </row>
        <row r="222">
          <cell r="C222">
            <v>1131</v>
          </cell>
        </row>
      </sheetData>
      <sheetData sheetId="106" refreshError="1"/>
      <sheetData sheetId="107"/>
      <sheetData sheetId="108" refreshError="1"/>
      <sheetData sheetId="109">
        <row r="183">
          <cell r="C183">
            <v>33525</v>
          </cell>
        </row>
        <row r="189">
          <cell r="C189">
            <v>3748</v>
          </cell>
        </row>
        <row r="221">
          <cell r="C221">
            <v>12560</v>
          </cell>
        </row>
      </sheetData>
      <sheetData sheetId="110" refreshError="1"/>
      <sheetData sheetId="111">
        <row r="183">
          <cell r="C183">
            <v>232866</v>
          </cell>
        </row>
        <row r="189">
          <cell r="C189">
            <v>52585</v>
          </cell>
        </row>
        <row r="221">
          <cell r="C221">
            <v>26795</v>
          </cell>
        </row>
        <row r="223">
          <cell r="C223">
            <v>863</v>
          </cell>
        </row>
      </sheetData>
      <sheetData sheetId="112" refreshError="1"/>
      <sheetData sheetId="113">
        <row r="183">
          <cell r="C183">
            <v>351236</v>
          </cell>
        </row>
        <row r="189">
          <cell r="C189">
            <v>229236</v>
          </cell>
        </row>
        <row r="221">
          <cell r="C221">
            <v>34777</v>
          </cell>
        </row>
        <row r="222">
          <cell r="C222">
            <v>482</v>
          </cell>
        </row>
        <row r="223">
          <cell r="C223">
            <v>3000</v>
          </cell>
        </row>
      </sheetData>
      <sheetData sheetId="114" refreshError="1"/>
      <sheetData sheetId="115">
        <row r="183">
          <cell r="C183">
            <v>2684476</v>
          </cell>
        </row>
        <row r="189">
          <cell r="C189">
            <v>1908527</v>
          </cell>
        </row>
        <row r="221">
          <cell r="C221">
            <v>193028</v>
          </cell>
        </row>
        <row r="222">
          <cell r="C222">
            <v>8650</v>
          </cell>
        </row>
        <row r="223">
          <cell r="C223">
            <v>5998</v>
          </cell>
        </row>
      </sheetData>
      <sheetData sheetId="116" refreshError="1"/>
      <sheetData sheetId="117">
        <row r="183">
          <cell r="C183">
            <v>16131080</v>
          </cell>
        </row>
        <row r="189">
          <cell r="C189">
            <v>16087975</v>
          </cell>
        </row>
        <row r="221">
          <cell r="C221">
            <v>508589</v>
          </cell>
        </row>
        <row r="222">
          <cell r="C222">
            <v>3826</v>
          </cell>
        </row>
        <row r="223">
          <cell r="C223">
            <v>7217</v>
          </cell>
        </row>
      </sheetData>
      <sheetData sheetId="118" refreshError="1"/>
      <sheetData sheetId="119">
        <row r="183">
          <cell r="C183">
            <v>202072</v>
          </cell>
        </row>
        <row r="189">
          <cell r="C189">
            <v>5678</v>
          </cell>
        </row>
        <row r="221">
          <cell r="C221">
            <v>57857</v>
          </cell>
        </row>
        <row r="222">
          <cell r="C222">
            <v>9903</v>
          </cell>
        </row>
      </sheetData>
      <sheetData sheetId="120" refreshError="1"/>
      <sheetData sheetId="121">
        <row r="183">
          <cell r="C183">
            <v>169863</v>
          </cell>
        </row>
        <row r="189">
          <cell r="C189">
            <v>57369</v>
          </cell>
        </row>
        <row r="221">
          <cell r="C221">
            <v>32443</v>
          </cell>
        </row>
        <row r="222">
          <cell r="C222">
            <v>929</v>
          </cell>
        </row>
        <row r="223">
          <cell r="C223">
            <v>1025</v>
          </cell>
        </row>
      </sheetData>
      <sheetData sheetId="122" refreshError="1"/>
      <sheetData sheetId="123">
        <row r="183">
          <cell r="C183">
            <v>221812</v>
          </cell>
        </row>
        <row r="189">
          <cell r="C189">
            <v>121224</v>
          </cell>
        </row>
        <row r="221">
          <cell r="C221">
            <v>54895</v>
          </cell>
        </row>
        <row r="222">
          <cell r="C222">
            <v>478</v>
          </cell>
        </row>
        <row r="223">
          <cell r="C223">
            <v>5250</v>
          </cell>
        </row>
      </sheetData>
      <sheetData sheetId="124" refreshError="1"/>
      <sheetData sheetId="125">
        <row r="183">
          <cell r="C183">
            <v>609538</v>
          </cell>
        </row>
        <row r="189">
          <cell r="C189">
            <v>530477</v>
          </cell>
        </row>
        <row r="221">
          <cell r="C221">
            <v>39956</v>
          </cell>
        </row>
        <row r="222">
          <cell r="C222">
            <v>1883</v>
          </cell>
        </row>
        <row r="223">
          <cell r="C223">
            <v>5915</v>
          </cell>
        </row>
      </sheetData>
      <sheetData sheetId="126" refreshError="1"/>
      <sheetData sheetId="127">
        <row r="183">
          <cell r="C183">
            <v>1145788</v>
          </cell>
        </row>
        <row r="189">
          <cell r="C189">
            <v>295658</v>
          </cell>
        </row>
        <row r="221">
          <cell r="C221">
            <v>139389</v>
          </cell>
        </row>
      </sheetData>
      <sheetData sheetId="128" refreshError="1"/>
      <sheetData sheetId="129">
        <row r="183">
          <cell r="C183">
            <v>1709342</v>
          </cell>
        </row>
        <row r="189">
          <cell r="C189">
            <v>568327</v>
          </cell>
        </row>
        <row r="221">
          <cell r="C221">
            <v>122019</v>
          </cell>
        </row>
        <row r="222">
          <cell r="C222">
            <v>1382</v>
          </cell>
        </row>
        <row r="223">
          <cell r="C223">
            <v>7282</v>
          </cell>
        </row>
      </sheetData>
      <sheetData sheetId="130" refreshError="1"/>
      <sheetData sheetId="131">
        <row r="183">
          <cell r="C183">
            <v>1281564</v>
          </cell>
        </row>
        <row r="189">
          <cell r="C189">
            <v>931535</v>
          </cell>
        </row>
        <row r="221">
          <cell r="C221">
            <v>90731</v>
          </cell>
        </row>
        <row r="222">
          <cell r="C222">
            <v>480</v>
          </cell>
        </row>
        <row r="223">
          <cell r="C223">
            <v>3875</v>
          </cell>
        </row>
      </sheetData>
      <sheetData sheetId="132" refreshError="1"/>
      <sheetData sheetId="133">
        <row r="183">
          <cell r="C183">
            <v>506381</v>
          </cell>
        </row>
        <row r="189">
          <cell r="C189">
            <v>263301</v>
          </cell>
        </row>
        <row r="221">
          <cell r="C221">
            <v>85625</v>
          </cell>
        </row>
      </sheetData>
      <sheetData sheetId="134" refreshError="1"/>
      <sheetData sheetId="135">
        <row r="183">
          <cell r="C183">
            <v>1136616</v>
          </cell>
        </row>
        <row r="189">
          <cell r="C189">
            <v>90003</v>
          </cell>
        </row>
        <row r="221">
          <cell r="C221">
            <v>49286</v>
          </cell>
        </row>
        <row r="222">
          <cell r="C222">
            <v>1224</v>
          </cell>
        </row>
        <row r="223">
          <cell r="C223">
            <v>1000</v>
          </cell>
        </row>
      </sheetData>
      <sheetData sheetId="136" refreshError="1"/>
      <sheetData sheetId="137">
        <row r="183">
          <cell r="C183">
            <v>134312</v>
          </cell>
        </row>
        <row r="189">
          <cell r="C189">
            <v>141964</v>
          </cell>
        </row>
        <row r="221">
          <cell r="C221">
            <v>47150</v>
          </cell>
        </row>
        <row r="222">
          <cell r="C222">
            <v>2277</v>
          </cell>
        </row>
        <row r="223">
          <cell r="C223">
            <v>5480</v>
          </cell>
        </row>
      </sheetData>
      <sheetData sheetId="138" refreshError="1"/>
      <sheetData sheetId="139">
        <row r="183">
          <cell r="C183">
            <v>8822506</v>
          </cell>
        </row>
        <row r="189">
          <cell r="C189">
            <v>1281237</v>
          </cell>
        </row>
        <row r="221">
          <cell r="C221">
            <v>424501</v>
          </cell>
        </row>
      </sheetData>
      <sheetData sheetId="140" refreshError="1"/>
      <sheetData sheetId="141">
        <row r="183">
          <cell r="C183">
            <v>49220</v>
          </cell>
        </row>
        <row r="221">
          <cell r="C221">
            <v>6803</v>
          </cell>
        </row>
      </sheetData>
      <sheetData sheetId="142" refreshError="1"/>
      <sheetData sheetId="143">
        <row r="183">
          <cell r="C183">
            <v>302464</v>
          </cell>
        </row>
        <row r="189">
          <cell r="C189">
            <v>172150</v>
          </cell>
        </row>
        <row r="221">
          <cell r="C221">
            <v>56362</v>
          </cell>
        </row>
        <row r="222">
          <cell r="C222">
            <v>4899</v>
          </cell>
        </row>
        <row r="223">
          <cell r="C223">
            <v>3000</v>
          </cell>
        </row>
      </sheetData>
      <sheetData sheetId="144" refreshError="1"/>
      <sheetData sheetId="145">
        <row r="183">
          <cell r="C183">
            <v>198790</v>
          </cell>
        </row>
        <row r="221">
          <cell r="C221">
            <v>12277</v>
          </cell>
        </row>
      </sheetData>
      <sheetData sheetId="146" refreshError="1"/>
      <sheetData sheetId="147">
        <row r="183">
          <cell r="C183">
            <v>359723</v>
          </cell>
        </row>
        <row r="189">
          <cell r="C189">
            <v>228438</v>
          </cell>
        </row>
        <row r="221">
          <cell r="C221">
            <v>11160</v>
          </cell>
        </row>
        <row r="223">
          <cell r="C223">
            <v>480</v>
          </cell>
        </row>
      </sheetData>
      <sheetData sheetId="148" refreshError="1"/>
      <sheetData sheetId="149">
        <row r="183">
          <cell r="C183">
            <v>4161389</v>
          </cell>
        </row>
        <row r="189">
          <cell r="C189">
            <v>4279486</v>
          </cell>
        </row>
        <row r="221">
          <cell r="C221">
            <v>491713</v>
          </cell>
        </row>
        <row r="222">
          <cell r="C222">
            <v>6409</v>
          </cell>
        </row>
      </sheetData>
      <sheetData sheetId="150" refreshError="1"/>
      <sheetData sheetId="151">
        <row r="183">
          <cell r="C183">
            <v>1556111</v>
          </cell>
        </row>
        <row r="189">
          <cell r="C189">
            <v>973736</v>
          </cell>
        </row>
        <row r="221">
          <cell r="C221">
            <v>117535</v>
          </cell>
        </row>
        <row r="222">
          <cell r="C222">
            <v>450</v>
          </cell>
        </row>
        <row r="223">
          <cell r="C223">
            <v>9600</v>
          </cell>
        </row>
      </sheetData>
      <sheetData sheetId="152" refreshError="1"/>
      <sheetData sheetId="153">
        <row r="183">
          <cell r="C183">
            <v>7073</v>
          </cell>
        </row>
        <row r="189">
          <cell r="C189">
            <v>140</v>
          </cell>
        </row>
        <row r="221">
          <cell r="C221">
            <v>6500</v>
          </cell>
        </row>
      </sheetData>
      <sheetData sheetId="154" refreshError="1"/>
      <sheetData sheetId="155">
        <row r="183">
          <cell r="C183">
            <v>44330</v>
          </cell>
        </row>
        <row r="221">
          <cell r="C221">
            <v>25053</v>
          </cell>
        </row>
        <row r="222">
          <cell r="C222">
            <v>1454</v>
          </cell>
        </row>
      </sheetData>
      <sheetData sheetId="156" refreshError="1"/>
      <sheetData sheetId="157"/>
      <sheetData sheetId="158" refreshError="1"/>
      <sheetData sheetId="159">
        <row r="183">
          <cell r="C183">
            <v>8832</v>
          </cell>
        </row>
      </sheetData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3"/>
  <sheetViews>
    <sheetView rightToLeft="1" topLeftCell="B1" zoomScaleNormal="100" workbookViewId="0">
      <selection activeCell="F5" sqref="F5:F30"/>
    </sheetView>
  </sheetViews>
  <sheetFormatPr defaultRowHeight="21" x14ac:dyDescent="0.25"/>
  <cols>
    <col min="1" max="1" width="7.28515625" style="1" customWidth="1"/>
    <col min="2" max="2" width="40.140625" style="6" bestFit="1" customWidth="1"/>
    <col min="3" max="3" width="14.85546875" style="1" bestFit="1" customWidth="1"/>
    <col min="4" max="4" width="8.5703125" style="1" bestFit="1" customWidth="1"/>
    <col min="5" max="5" width="45.140625" style="6" bestFit="1" customWidth="1"/>
    <col min="6" max="6" width="14.85546875" style="1" bestFit="1" customWidth="1"/>
    <col min="7" max="7" width="16.140625" style="1" customWidth="1"/>
    <col min="8" max="8" width="9.140625" style="1"/>
    <col min="9" max="9" width="24" style="1" bestFit="1" customWidth="1"/>
    <col min="10" max="256" width="9.140625" style="1"/>
    <col min="257" max="257" width="7.28515625" style="1" customWidth="1"/>
    <col min="258" max="258" width="40.140625" style="1" bestFit="1" customWidth="1"/>
    <col min="259" max="259" width="14.85546875" style="1" bestFit="1" customWidth="1"/>
    <col min="260" max="260" width="8.5703125" style="1" bestFit="1" customWidth="1"/>
    <col min="261" max="261" width="45.140625" style="1" bestFit="1" customWidth="1"/>
    <col min="262" max="262" width="14.85546875" style="1" bestFit="1" customWidth="1"/>
    <col min="263" max="263" width="16.140625" style="1" customWidth="1"/>
    <col min="264" max="264" width="9.140625" style="1"/>
    <col min="265" max="265" width="24" style="1" bestFit="1" customWidth="1"/>
    <col min="266" max="512" width="9.140625" style="1"/>
    <col min="513" max="513" width="7.28515625" style="1" customWidth="1"/>
    <col min="514" max="514" width="40.140625" style="1" bestFit="1" customWidth="1"/>
    <col min="515" max="515" width="14.85546875" style="1" bestFit="1" customWidth="1"/>
    <col min="516" max="516" width="8.5703125" style="1" bestFit="1" customWidth="1"/>
    <col min="517" max="517" width="45.140625" style="1" bestFit="1" customWidth="1"/>
    <col min="518" max="518" width="14.85546875" style="1" bestFit="1" customWidth="1"/>
    <col min="519" max="519" width="16.140625" style="1" customWidth="1"/>
    <col min="520" max="520" width="9.140625" style="1"/>
    <col min="521" max="521" width="24" style="1" bestFit="1" customWidth="1"/>
    <col min="522" max="768" width="9.140625" style="1"/>
    <col min="769" max="769" width="7.28515625" style="1" customWidth="1"/>
    <col min="770" max="770" width="40.140625" style="1" bestFit="1" customWidth="1"/>
    <col min="771" max="771" width="14.85546875" style="1" bestFit="1" customWidth="1"/>
    <col min="772" max="772" width="8.5703125" style="1" bestFit="1" customWidth="1"/>
    <col min="773" max="773" width="45.140625" style="1" bestFit="1" customWidth="1"/>
    <col min="774" max="774" width="14.85546875" style="1" bestFit="1" customWidth="1"/>
    <col min="775" max="775" width="16.140625" style="1" customWidth="1"/>
    <col min="776" max="776" width="9.140625" style="1"/>
    <col min="777" max="777" width="24" style="1" bestFit="1" customWidth="1"/>
    <col min="778" max="1024" width="9.140625" style="1"/>
    <col min="1025" max="1025" width="7.28515625" style="1" customWidth="1"/>
    <col min="1026" max="1026" width="40.140625" style="1" bestFit="1" customWidth="1"/>
    <col min="1027" max="1027" width="14.85546875" style="1" bestFit="1" customWidth="1"/>
    <col min="1028" max="1028" width="8.5703125" style="1" bestFit="1" customWidth="1"/>
    <col min="1029" max="1029" width="45.140625" style="1" bestFit="1" customWidth="1"/>
    <col min="1030" max="1030" width="14.85546875" style="1" bestFit="1" customWidth="1"/>
    <col min="1031" max="1031" width="16.140625" style="1" customWidth="1"/>
    <col min="1032" max="1032" width="9.140625" style="1"/>
    <col min="1033" max="1033" width="24" style="1" bestFit="1" customWidth="1"/>
    <col min="1034" max="1280" width="9.140625" style="1"/>
    <col min="1281" max="1281" width="7.28515625" style="1" customWidth="1"/>
    <col min="1282" max="1282" width="40.140625" style="1" bestFit="1" customWidth="1"/>
    <col min="1283" max="1283" width="14.85546875" style="1" bestFit="1" customWidth="1"/>
    <col min="1284" max="1284" width="8.5703125" style="1" bestFit="1" customWidth="1"/>
    <col min="1285" max="1285" width="45.140625" style="1" bestFit="1" customWidth="1"/>
    <col min="1286" max="1286" width="14.85546875" style="1" bestFit="1" customWidth="1"/>
    <col min="1287" max="1287" width="16.140625" style="1" customWidth="1"/>
    <col min="1288" max="1288" width="9.140625" style="1"/>
    <col min="1289" max="1289" width="24" style="1" bestFit="1" customWidth="1"/>
    <col min="1290" max="1536" width="9.140625" style="1"/>
    <col min="1537" max="1537" width="7.28515625" style="1" customWidth="1"/>
    <col min="1538" max="1538" width="40.140625" style="1" bestFit="1" customWidth="1"/>
    <col min="1539" max="1539" width="14.85546875" style="1" bestFit="1" customWidth="1"/>
    <col min="1540" max="1540" width="8.5703125" style="1" bestFit="1" customWidth="1"/>
    <col min="1541" max="1541" width="45.140625" style="1" bestFit="1" customWidth="1"/>
    <col min="1542" max="1542" width="14.85546875" style="1" bestFit="1" customWidth="1"/>
    <col min="1543" max="1543" width="16.140625" style="1" customWidth="1"/>
    <col min="1544" max="1544" width="9.140625" style="1"/>
    <col min="1545" max="1545" width="24" style="1" bestFit="1" customWidth="1"/>
    <col min="1546" max="1792" width="9.140625" style="1"/>
    <col min="1793" max="1793" width="7.28515625" style="1" customWidth="1"/>
    <col min="1794" max="1794" width="40.140625" style="1" bestFit="1" customWidth="1"/>
    <col min="1795" max="1795" width="14.85546875" style="1" bestFit="1" customWidth="1"/>
    <col min="1796" max="1796" width="8.5703125" style="1" bestFit="1" customWidth="1"/>
    <col min="1797" max="1797" width="45.140625" style="1" bestFit="1" customWidth="1"/>
    <col min="1798" max="1798" width="14.85546875" style="1" bestFit="1" customWidth="1"/>
    <col min="1799" max="1799" width="16.140625" style="1" customWidth="1"/>
    <col min="1800" max="1800" width="9.140625" style="1"/>
    <col min="1801" max="1801" width="24" style="1" bestFit="1" customWidth="1"/>
    <col min="1802" max="2048" width="9.140625" style="1"/>
    <col min="2049" max="2049" width="7.28515625" style="1" customWidth="1"/>
    <col min="2050" max="2050" width="40.140625" style="1" bestFit="1" customWidth="1"/>
    <col min="2051" max="2051" width="14.85546875" style="1" bestFit="1" customWidth="1"/>
    <col min="2052" max="2052" width="8.5703125" style="1" bestFit="1" customWidth="1"/>
    <col min="2053" max="2053" width="45.140625" style="1" bestFit="1" customWidth="1"/>
    <col min="2054" max="2054" width="14.85546875" style="1" bestFit="1" customWidth="1"/>
    <col min="2055" max="2055" width="16.140625" style="1" customWidth="1"/>
    <col min="2056" max="2056" width="9.140625" style="1"/>
    <col min="2057" max="2057" width="24" style="1" bestFit="1" customWidth="1"/>
    <col min="2058" max="2304" width="9.140625" style="1"/>
    <col min="2305" max="2305" width="7.28515625" style="1" customWidth="1"/>
    <col min="2306" max="2306" width="40.140625" style="1" bestFit="1" customWidth="1"/>
    <col min="2307" max="2307" width="14.85546875" style="1" bestFit="1" customWidth="1"/>
    <col min="2308" max="2308" width="8.5703125" style="1" bestFit="1" customWidth="1"/>
    <col min="2309" max="2309" width="45.140625" style="1" bestFit="1" customWidth="1"/>
    <col min="2310" max="2310" width="14.85546875" style="1" bestFit="1" customWidth="1"/>
    <col min="2311" max="2311" width="16.140625" style="1" customWidth="1"/>
    <col min="2312" max="2312" width="9.140625" style="1"/>
    <col min="2313" max="2313" width="24" style="1" bestFit="1" customWidth="1"/>
    <col min="2314" max="2560" width="9.140625" style="1"/>
    <col min="2561" max="2561" width="7.28515625" style="1" customWidth="1"/>
    <col min="2562" max="2562" width="40.140625" style="1" bestFit="1" customWidth="1"/>
    <col min="2563" max="2563" width="14.85546875" style="1" bestFit="1" customWidth="1"/>
    <col min="2564" max="2564" width="8.5703125" style="1" bestFit="1" customWidth="1"/>
    <col min="2565" max="2565" width="45.140625" style="1" bestFit="1" customWidth="1"/>
    <col min="2566" max="2566" width="14.85546875" style="1" bestFit="1" customWidth="1"/>
    <col min="2567" max="2567" width="16.140625" style="1" customWidth="1"/>
    <col min="2568" max="2568" width="9.140625" style="1"/>
    <col min="2569" max="2569" width="24" style="1" bestFit="1" customWidth="1"/>
    <col min="2570" max="2816" width="9.140625" style="1"/>
    <col min="2817" max="2817" width="7.28515625" style="1" customWidth="1"/>
    <col min="2818" max="2818" width="40.140625" style="1" bestFit="1" customWidth="1"/>
    <col min="2819" max="2819" width="14.85546875" style="1" bestFit="1" customWidth="1"/>
    <col min="2820" max="2820" width="8.5703125" style="1" bestFit="1" customWidth="1"/>
    <col min="2821" max="2821" width="45.140625" style="1" bestFit="1" customWidth="1"/>
    <col min="2822" max="2822" width="14.85546875" style="1" bestFit="1" customWidth="1"/>
    <col min="2823" max="2823" width="16.140625" style="1" customWidth="1"/>
    <col min="2824" max="2824" width="9.140625" style="1"/>
    <col min="2825" max="2825" width="24" style="1" bestFit="1" customWidth="1"/>
    <col min="2826" max="3072" width="9.140625" style="1"/>
    <col min="3073" max="3073" width="7.28515625" style="1" customWidth="1"/>
    <col min="3074" max="3074" width="40.140625" style="1" bestFit="1" customWidth="1"/>
    <col min="3075" max="3075" width="14.85546875" style="1" bestFit="1" customWidth="1"/>
    <col min="3076" max="3076" width="8.5703125" style="1" bestFit="1" customWidth="1"/>
    <col min="3077" max="3077" width="45.140625" style="1" bestFit="1" customWidth="1"/>
    <col min="3078" max="3078" width="14.85546875" style="1" bestFit="1" customWidth="1"/>
    <col min="3079" max="3079" width="16.140625" style="1" customWidth="1"/>
    <col min="3080" max="3080" width="9.140625" style="1"/>
    <col min="3081" max="3081" width="24" style="1" bestFit="1" customWidth="1"/>
    <col min="3082" max="3328" width="9.140625" style="1"/>
    <col min="3329" max="3329" width="7.28515625" style="1" customWidth="1"/>
    <col min="3330" max="3330" width="40.140625" style="1" bestFit="1" customWidth="1"/>
    <col min="3331" max="3331" width="14.85546875" style="1" bestFit="1" customWidth="1"/>
    <col min="3332" max="3332" width="8.5703125" style="1" bestFit="1" customWidth="1"/>
    <col min="3333" max="3333" width="45.140625" style="1" bestFit="1" customWidth="1"/>
    <col min="3334" max="3334" width="14.85546875" style="1" bestFit="1" customWidth="1"/>
    <col min="3335" max="3335" width="16.140625" style="1" customWidth="1"/>
    <col min="3336" max="3336" width="9.140625" style="1"/>
    <col min="3337" max="3337" width="24" style="1" bestFit="1" customWidth="1"/>
    <col min="3338" max="3584" width="9.140625" style="1"/>
    <col min="3585" max="3585" width="7.28515625" style="1" customWidth="1"/>
    <col min="3586" max="3586" width="40.140625" style="1" bestFit="1" customWidth="1"/>
    <col min="3587" max="3587" width="14.85546875" style="1" bestFit="1" customWidth="1"/>
    <col min="3588" max="3588" width="8.5703125" style="1" bestFit="1" customWidth="1"/>
    <col min="3589" max="3589" width="45.140625" style="1" bestFit="1" customWidth="1"/>
    <col min="3590" max="3590" width="14.85546875" style="1" bestFit="1" customWidth="1"/>
    <col min="3591" max="3591" width="16.140625" style="1" customWidth="1"/>
    <col min="3592" max="3592" width="9.140625" style="1"/>
    <col min="3593" max="3593" width="24" style="1" bestFit="1" customWidth="1"/>
    <col min="3594" max="3840" width="9.140625" style="1"/>
    <col min="3841" max="3841" width="7.28515625" style="1" customWidth="1"/>
    <col min="3842" max="3842" width="40.140625" style="1" bestFit="1" customWidth="1"/>
    <col min="3843" max="3843" width="14.85546875" style="1" bestFit="1" customWidth="1"/>
    <col min="3844" max="3844" width="8.5703125" style="1" bestFit="1" customWidth="1"/>
    <col min="3845" max="3845" width="45.140625" style="1" bestFit="1" customWidth="1"/>
    <col min="3846" max="3846" width="14.85546875" style="1" bestFit="1" customWidth="1"/>
    <col min="3847" max="3847" width="16.140625" style="1" customWidth="1"/>
    <col min="3848" max="3848" width="9.140625" style="1"/>
    <col min="3849" max="3849" width="24" style="1" bestFit="1" customWidth="1"/>
    <col min="3850" max="4096" width="9.140625" style="1"/>
    <col min="4097" max="4097" width="7.28515625" style="1" customWidth="1"/>
    <col min="4098" max="4098" width="40.140625" style="1" bestFit="1" customWidth="1"/>
    <col min="4099" max="4099" width="14.85546875" style="1" bestFit="1" customWidth="1"/>
    <col min="4100" max="4100" width="8.5703125" style="1" bestFit="1" customWidth="1"/>
    <col min="4101" max="4101" width="45.140625" style="1" bestFit="1" customWidth="1"/>
    <col min="4102" max="4102" width="14.85546875" style="1" bestFit="1" customWidth="1"/>
    <col min="4103" max="4103" width="16.140625" style="1" customWidth="1"/>
    <col min="4104" max="4104" width="9.140625" style="1"/>
    <col min="4105" max="4105" width="24" style="1" bestFit="1" customWidth="1"/>
    <col min="4106" max="4352" width="9.140625" style="1"/>
    <col min="4353" max="4353" width="7.28515625" style="1" customWidth="1"/>
    <col min="4354" max="4354" width="40.140625" style="1" bestFit="1" customWidth="1"/>
    <col min="4355" max="4355" width="14.85546875" style="1" bestFit="1" customWidth="1"/>
    <col min="4356" max="4356" width="8.5703125" style="1" bestFit="1" customWidth="1"/>
    <col min="4357" max="4357" width="45.140625" style="1" bestFit="1" customWidth="1"/>
    <col min="4358" max="4358" width="14.85546875" style="1" bestFit="1" customWidth="1"/>
    <col min="4359" max="4359" width="16.140625" style="1" customWidth="1"/>
    <col min="4360" max="4360" width="9.140625" style="1"/>
    <col min="4361" max="4361" width="24" style="1" bestFit="1" customWidth="1"/>
    <col min="4362" max="4608" width="9.140625" style="1"/>
    <col min="4609" max="4609" width="7.28515625" style="1" customWidth="1"/>
    <col min="4610" max="4610" width="40.140625" style="1" bestFit="1" customWidth="1"/>
    <col min="4611" max="4611" width="14.85546875" style="1" bestFit="1" customWidth="1"/>
    <col min="4612" max="4612" width="8.5703125" style="1" bestFit="1" customWidth="1"/>
    <col min="4613" max="4613" width="45.140625" style="1" bestFit="1" customWidth="1"/>
    <col min="4614" max="4614" width="14.85546875" style="1" bestFit="1" customWidth="1"/>
    <col min="4615" max="4615" width="16.140625" style="1" customWidth="1"/>
    <col min="4616" max="4616" width="9.140625" style="1"/>
    <col min="4617" max="4617" width="24" style="1" bestFit="1" customWidth="1"/>
    <col min="4618" max="4864" width="9.140625" style="1"/>
    <col min="4865" max="4865" width="7.28515625" style="1" customWidth="1"/>
    <col min="4866" max="4866" width="40.140625" style="1" bestFit="1" customWidth="1"/>
    <col min="4867" max="4867" width="14.85546875" style="1" bestFit="1" customWidth="1"/>
    <col min="4868" max="4868" width="8.5703125" style="1" bestFit="1" customWidth="1"/>
    <col min="4869" max="4869" width="45.140625" style="1" bestFit="1" customWidth="1"/>
    <col min="4870" max="4870" width="14.85546875" style="1" bestFit="1" customWidth="1"/>
    <col min="4871" max="4871" width="16.140625" style="1" customWidth="1"/>
    <col min="4872" max="4872" width="9.140625" style="1"/>
    <col min="4873" max="4873" width="24" style="1" bestFit="1" customWidth="1"/>
    <col min="4874" max="5120" width="9.140625" style="1"/>
    <col min="5121" max="5121" width="7.28515625" style="1" customWidth="1"/>
    <col min="5122" max="5122" width="40.140625" style="1" bestFit="1" customWidth="1"/>
    <col min="5123" max="5123" width="14.85546875" style="1" bestFit="1" customWidth="1"/>
    <col min="5124" max="5124" width="8.5703125" style="1" bestFit="1" customWidth="1"/>
    <col min="5125" max="5125" width="45.140625" style="1" bestFit="1" customWidth="1"/>
    <col min="5126" max="5126" width="14.85546875" style="1" bestFit="1" customWidth="1"/>
    <col min="5127" max="5127" width="16.140625" style="1" customWidth="1"/>
    <col min="5128" max="5128" width="9.140625" style="1"/>
    <col min="5129" max="5129" width="24" style="1" bestFit="1" customWidth="1"/>
    <col min="5130" max="5376" width="9.140625" style="1"/>
    <col min="5377" max="5377" width="7.28515625" style="1" customWidth="1"/>
    <col min="5378" max="5378" width="40.140625" style="1" bestFit="1" customWidth="1"/>
    <col min="5379" max="5379" width="14.85546875" style="1" bestFit="1" customWidth="1"/>
    <col min="5380" max="5380" width="8.5703125" style="1" bestFit="1" customWidth="1"/>
    <col min="5381" max="5381" width="45.140625" style="1" bestFit="1" customWidth="1"/>
    <col min="5382" max="5382" width="14.85546875" style="1" bestFit="1" customWidth="1"/>
    <col min="5383" max="5383" width="16.140625" style="1" customWidth="1"/>
    <col min="5384" max="5384" width="9.140625" style="1"/>
    <col min="5385" max="5385" width="24" style="1" bestFit="1" customWidth="1"/>
    <col min="5386" max="5632" width="9.140625" style="1"/>
    <col min="5633" max="5633" width="7.28515625" style="1" customWidth="1"/>
    <col min="5634" max="5634" width="40.140625" style="1" bestFit="1" customWidth="1"/>
    <col min="5635" max="5635" width="14.85546875" style="1" bestFit="1" customWidth="1"/>
    <col min="5636" max="5636" width="8.5703125" style="1" bestFit="1" customWidth="1"/>
    <col min="5637" max="5637" width="45.140625" style="1" bestFit="1" customWidth="1"/>
    <col min="5638" max="5638" width="14.85546875" style="1" bestFit="1" customWidth="1"/>
    <col min="5639" max="5639" width="16.140625" style="1" customWidth="1"/>
    <col min="5640" max="5640" width="9.140625" style="1"/>
    <col min="5641" max="5641" width="24" style="1" bestFit="1" customWidth="1"/>
    <col min="5642" max="5888" width="9.140625" style="1"/>
    <col min="5889" max="5889" width="7.28515625" style="1" customWidth="1"/>
    <col min="5890" max="5890" width="40.140625" style="1" bestFit="1" customWidth="1"/>
    <col min="5891" max="5891" width="14.85546875" style="1" bestFit="1" customWidth="1"/>
    <col min="5892" max="5892" width="8.5703125" style="1" bestFit="1" customWidth="1"/>
    <col min="5893" max="5893" width="45.140625" style="1" bestFit="1" customWidth="1"/>
    <col min="5894" max="5894" width="14.85546875" style="1" bestFit="1" customWidth="1"/>
    <col min="5895" max="5895" width="16.140625" style="1" customWidth="1"/>
    <col min="5896" max="5896" width="9.140625" style="1"/>
    <col min="5897" max="5897" width="24" style="1" bestFit="1" customWidth="1"/>
    <col min="5898" max="6144" width="9.140625" style="1"/>
    <col min="6145" max="6145" width="7.28515625" style="1" customWidth="1"/>
    <col min="6146" max="6146" width="40.140625" style="1" bestFit="1" customWidth="1"/>
    <col min="6147" max="6147" width="14.85546875" style="1" bestFit="1" customWidth="1"/>
    <col min="6148" max="6148" width="8.5703125" style="1" bestFit="1" customWidth="1"/>
    <col min="6149" max="6149" width="45.140625" style="1" bestFit="1" customWidth="1"/>
    <col min="6150" max="6150" width="14.85546875" style="1" bestFit="1" customWidth="1"/>
    <col min="6151" max="6151" width="16.140625" style="1" customWidth="1"/>
    <col min="6152" max="6152" width="9.140625" style="1"/>
    <col min="6153" max="6153" width="24" style="1" bestFit="1" customWidth="1"/>
    <col min="6154" max="6400" width="9.140625" style="1"/>
    <col min="6401" max="6401" width="7.28515625" style="1" customWidth="1"/>
    <col min="6402" max="6402" width="40.140625" style="1" bestFit="1" customWidth="1"/>
    <col min="6403" max="6403" width="14.85546875" style="1" bestFit="1" customWidth="1"/>
    <col min="6404" max="6404" width="8.5703125" style="1" bestFit="1" customWidth="1"/>
    <col min="6405" max="6405" width="45.140625" style="1" bestFit="1" customWidth="1"/>
    <col min="6406" max="6406" width="14.85546875" style="1" bestFit="1" customWidth="1"/>
    <col min="6407" max="6407" width="16.140625" style="1" customWidth="1"/>
    <col min="6408" max="6408" width="9.140625" style="1"/>
    <col min="6409" max="6409" width="24" style="1" bestFit="1" customWidth="1"/>
    <col min="6410" max="6656" width="9.140625" style="1"/>
    <col min="6657" max="6657" width="7.28515625" style="1" customWidth="1"/>
    <col min="6658" max="6658" width="40.140625" style="1" bestFit="1" customWidth="1"/>
    <col min="6659" max="6659" width="14.85546875" style="1" bestFit="1" customWidth="1"/>
    <col min="6660" max="6660" width="8.5703125" style="1" bestFit="1" customWidth="1"/>
    <col min="6661" max="6661" width="45.140625" style="1" bestFit="1" customWidth="1"/>
    <col min="6662" max="6662" width="14.85546875" style="1" bestFit="1" customWidth="1"/>
    <col min="6663" max="6663" width="16.140625" style="1" customWidth="1"/>
    <col min="6664" max="6664" width="9.140625" style="1"/>
    <col min="6665" max="6665" width="24" style="1" bestFit="1" customWidth="1"/>
    <col min="6666" max="6912" width="9.140625" style="1"/>
    <col min="6913" max="6913" width="7.28515625" style="1" customWidth="1"/>
    <col min="6914" max="6914" width="40.140625" style="1" bestFit="1" customWidth="1"/>
    <col min="6915" max="6915" width="14.85546875" style="1" bestFit="1" customWidth="1"/>
    <col min="6916" max="6916" width="8.5703125" style="1" bestFit="1" customWidth="1"/>
    <col min="6917" max="6917" width="45.140625" style="1" bestFit="1" customWidth="1"/>
    <col min="6918" max="6918" width="14.85546875" style="1" bestFit="1" customWidth="1"/>
    <col min="6919" max="6919" width="16.140625" style="1" customWidth="1"/>
    <col min="6920" max="6920" width="9.140625" style="1"/>
    <col min="6921" max="6921" width="24" style="1" bestFit="1" customWidth="1"/>
    <col min="6922" max="7168" width="9.140625" style="1"/>
    <col min="7169" max="7169" width="7.28515625" style="1" customWidth="1"/>
    <col min="7170" max="7170" width="40.140625" style="1" bestFit="1" customWidth="1"/>
    <col min="7171" max="7171" width="14.85546875" style="1" bestFit="1" customWidth="1"/>
    <col min="7172" max="7172" width="8.5703125" style="1" bestFit="1" customWidth="1"/>
    <col min="7173" max="7173" width="45.140625" style="1" bestFit="1" customWidth="1"/>
    <col min="7174" max="7174" width="14.85546875" style="1" bestFit="1" customWidth="1"/>
    <col min="7175" max="7175" width="16.140625" style="1" customWidth="1"/>
    <col min="7176" max="7176" width="9.140625" style="1"/>
    <col min="7177" max="7177" width="24" style="1" bestFit="1" customWidth="1"/>
    <col min="7178" max="7424" width="9.140625" style="1"/>
    <col min="7425" max="7425" width="7.28515625" style="1" customWidth="1"/>
    <col min="7426" max="7426" width="40.140625" style="1" bestFit="1" customWidth="1"/>
    <col min="7427" max="7427" width="14.85546875" style="1" bestFit="1" customWidth="1"/>
    <col min="7428" max="7428" width="8.5703125" style="1" bestFit="1" customWidth="1"/>
    <col min="7429" max="7429" width="45.140625" style="1" bestFit="1" customWidth="1"/>
    <col min="7430" max="7430" width="14.85546875" style="1" bestFit="1" customWidth="1"/>
    <col min="7431" max="7431" width="16.140625" style="1" customWidth="1"/>
    <col min="7432" max="7432" width="9.140625" style="1"/>
    <col min="7433" max="7433" width="24" style="1" bestFit="1" customWidth="1"/>
    <col min="7434" max="7680" width="9.140625" style="1"/>
    <col min="7681" max="7681" width="7.28515625" style="1" customWidth="1"/>
    <col min="7682" max="7682" width="40.140625" style="1" bestFit="1" customWidth="1"/>
    <col min="7683" max="7683" width="14.85546875" style="1" bestFit="1" customWidth="1"/>
    <col min="7684" max="7684" width="8.5703125" style="1" bestFit="1" customWidth="1"/>
    <col min="7685" max="7685" width="45.140625" style="1" bestFit="1" customWidth="1"/>
    <col min="7686" max="7686" width="14.85546875" style="1" bestFit="1" customWidth="1"/>
    <col min="7687" max="7687" width="16.140625" style="1" customWidth="1"/>
    <col min="7688" max="7688" width="9.140625" style="1"/>
    <col min="7689" max="7689" width="24" style="1" bestFit="1" customWidth="1"/>
    <col min="7690" max="7936" width="9.140625" style="1"/>
    <col min="7937" max="7937" width="7.28515625" style="1" customWidth="1"/>
    <col min="7938" max="7938" width="40.140625" style="1" bestFit="1" customWidth="1"/>
    <col min="7939" max="7939" width="14.85546875" style="1" bestFit="1" customWidth="1"/>
    <col min="7940" max="7940" width="8.5703125" style="1" bestFit="1" customWidth="1"/>
    <col min="7941" max="7941" width="45.140625" style="1" bestFit="1" customWidth="1"/>
    <col min="7942" max="7942" width="14.85546875" style="1" bestFit="1" customWidth="1"/>
    <col min="7943" max="7943" width="16.140625" style="1" customWidth="1"/>
    <col min="7944" max="7944" width="9.140625" style="1"/>
    <col min="7945" max="7945" width="24" style="1" bestFit="1" customWidth="1"/>
    <col min="7946" max="8192" width="9.140625" style="1"/>
    <col min="8193" max="8193" width="7.28515625" style="1" customWidth="1"/>
    <col min="8194" max="8194" width="40.140625" style="1" bestFit="1" customWidth="1"/>
    <col min="8195" max="8195" width="14.85546875" style="1" bestFit="1" customWidth="1"/>
    <col min="8196" max="8196" width="8.5703125" style="1" bestFit="1" customWidth="1"/>
    <col min="8197" max="8197" width="45.140625" style="1" bestFit="1" customWidth="1"/>
    <col min="8198" max="8198" width="14.85546875" style="1" bestFit="1" customWidth="1"/>
    <col min="8199" max="8199" width="16.140625" style="1" customWidth="1"/>
    <col min="8200" max="8200" width="9.140625" style="1"/>
    <col min="8201" max="8201" width="24" style="1" bestFit="1" customWidth="1"/>
    <col min="8202" max="8448" width="9.140625" style="1"/>
    <col min="8449" max="8449" width="7.28515625" style="1" customWidth="1"/>
    <col min="8450" max="8450" width="40.140625" style="1" bestFit="1" customWidth="1"/>
    <col min="8451" max="8451" width="14.85546875" style="1" bestFit="1" customWidth="1"/>
    <col min="8452" max="8452" width="8.5703125" style="1" bestFit="1" customWidth="1"/>
    <col min="8453" max="8453" width="45.140625" style="1" bestFit="1" customWidth="1"/>
    <col min="8454" max="8454" width="14.85546875" style="1" bestFit="1" customWidth="1"/>
    <col min="8455" max="8455" width="16.140625" style="1" customWidth="1"/>
    <col min="8456" max="8456" width="9.140625" style="1"/>
    <col min="8457" max="8457" width="24" style="1" bestFit="1" customWidth="1"/>
    <col min="8458" max="8704" width="9.140625" style="1"/>
    <col min="8705" max="8705" width="7.28515625" style="1" customWidth="1"/>
    <col min="8706" max="8706" width="40.140625" style="1" bestFit="1" customWidth="1"/>
    <col min="8707" max="8707" width="14.85546875" style="1" bestFit="1" customWidth="1"/>
    <col min="8708" max="8708" width="8.5703125" style="1" bestFit="1" customWidth="1"/>
    <col min="8709" max="8709" width="45.140625" style="1" bestFit="1" customWidth="1"/>
    <col min="8710" max="8710" width="14.85546875" style="1" bestFit="1" customWidth="1"/>
    <col min="8711" max="8711" width="16.140625" style="1" customWidth="1"/>
    <col min="8712" max="8712" width="9.140625" style="1"/>
    <col min="8713" max="8713" width="24" style="1" bestFit="1" customWidth="1"/>
    <col min="8714" max="8960" width="9.140625" style="1"/>
    <col min="8961" max="8961" width="7.28515625" style="1" customWidth="1"/>
    <col min="8962" max="8962" width="40.140625" style="1" bestFit="1" customWidth="1"/>
    <col min="8963" max="8963" width="14.85546875" style="1" bestFit="1" customWidth="1"/>
    <col min="8964" max="8964" width="8.5703125" style="1" bestFit="1" customWidth="1"/>
    <col min="8965" max="8965" width="45.140625" style="1" bestFit="1" customWidth="1"/>
    <col min="8966" max="8966" width="14.85546875" style="1" bestFit="1" customWidth="1"/>
    <col min="8967" max="8967" width="16.140625" style="1" customWidth="1"/>
    <col min="8968" max="8968" width="9.140625" style="1"/>
    <col min="8969" max="8969" width="24" style="1" bestFit="1" customWidth="1"/>
    <col min="8970" max="9216" width="9.140625" style="1"/>
    <col min="9217" max="9217" width="7.28515625" style="1" customWidth="1"/>
    <col min="9218" max="9218" width="40.140625" style="1" bestFit="1" customWidth="1"/>
    <col min="9219" max="9219" width="14.85546875" style="1" bestFit="1" customWidth="1"/>
    <col min="9220" max="9220" width="8.5703125" style="1" bestFit="1" customWidth="1"/>
    <col min="9221" max="9221" width="45.140625" style="1" bestFit="1" customWidth="1"/>
    <col min="9222" max="9222" width="14.85546875" style="1" bestFit="1" customWidth="1"/>
    <col min="9223" max="9223" width="16.140625" style="1" customWidth="1"/>
    <col min="9224" max="9224" width="9.140625" style="1"/>
    <col min="9225" max="9225" width="24" style="1" bestFit="1" customWidth="1"/>
    <col min="9226" max="9472" width="9.140625" style="1"/>
    <col min="9473" max="9473" width="7.28515625" style="1" customWidth="1"/>
    <col min="9474" max="9474" width="40.140625" style="1" bestFit="1" customWidth="1"/>
    <col min="9475" max="9475" width="14.85546875" style="1" bestFit="1" customWidth="1"/>
    <col min="9476" max="9476" width="8.5703125" style="1" bestFit="1" customWidth="1"/>
    <col min="9477" max="9477" width="45.140625" style="1" bestFit="1" customWidth="1"/>
    <col min="9478" max="9478" width="14.85546875" style="1" bestFit="1" customWidth="1"/>
    <col min="9479" max="9479" width="16.140625" style="1" customWidth="1"/>
    <col min="9480" max="9480" width="9.140625" style="1"/>
    <col min="9481" max="9481" width="24" style="1" bestFit="1" customWidth="1"/>
    <col min="9482" max="9728" width="9.140625" style="1"/>
    <col min="9729" max="9729" width="7.28515625" style="1" customWidth="1"/>
    <col min="9730" max="9730" width="40.140625" style="1" bestFit="1" customWidth="1"/>
    <col min="9731" max="9731" width="14.85546875" style="1" bestFit="1" customWidth="1"/>
    <col min="9732" max="9732" width="8.5703125" style="1" bestFit="1" customWidth="1"/>
    <col min="9733" max="9733" width="45.140625" style="1" bestFit="1" customWidth="1"/>
    <col min="9734" max="9734" width="14.85546875" style="1" bestFit="1" customWidth="1"/>
    <col min="9735" max="9735" width="16.140625" style="1" customWidth="1"/>
    <col min="9736" max="9736" width="9.140625" style="1"/>
    <col min="9737" max="9737" width="24" style="1" bestFit="1" customWidth="1"/>
    <col min="9738" max="9984" width="9.140625" style="1"/>
    <col min="9985" max="9985" width="7.28515625" style="1" customWidth="1"/>
    <col min="9986" max="9986" width="40.140625" style="1" bestFit="1" customWidth="1"/>
    <col min="9987" max="9987" width="14.85546875" style="1" bestFit="1" customWidth="1"/>
    <col min="9988" max="9988" width="8.5703125" style="1" bestFit="1" customWidth="1"/>
    <col min="9989" max="9989" width="45.140625" style="1" bestFit="1" customWidth="1"/>
    <col min="9990" max="9990" width="14.85546875" style="1" bestFit="1" customWidth="1"/>
    <col min="9991" max="9991" width="16.140625" style="1" customWidth="1"/>
    <col min="9992" max="9992" width="9.140625" style="1"/>
    <col min="9993" max="9993" width="24" style="1" bestFit="1" customWidth="1"/>
    <col min="9994" max="10240" width="9.140625" style="1"/>
    <col min="10241" max="10241" width="7.28515625" style="1" customWidth="1"/>
    <col min="10242" max="10242" width="40.140625" style="1" bestFit="1" customWidth="1"/>
    <col min="10243" max="10243" width="14.85546875" style="1" bestFit="1" customWidth="1"/>
    <col min="10244" max="10244" width="8.5703125" style="1" bestFit="1" customWidth="1"/>
    <col min="10245" max="10245" width="45.140625" style="1" bestFit="1" customWidth="1"/>
    <col min="10246" max="10246" width="14.85546875" style="1" bestFit="1" customWidth="1"/>
    <col min="10247" max="10247" width="16.140625" style="1" customWidth="1"/>
    <col min="10248" max="10248" width="9.140625" style="1"/>
    <col min="10249" max="10249" width="24" style="1" bestFit="1" customWidth="1"/>
    <col min="10250" max="10496" width="9.140625" style="1"/>
    <col min="10497" max="10497" width="7.28515625" style="1" customWidth="1"/>
    <col min="10498" max="10498" width="40.140625" style="1" bestFit="1" customWidth="1"/>
    <col min="10499" max="10499" width="14.85546875" style="1" bestFit="1" customWidth="1"/>
    <col min="10500" max="10500" width="8.5703125" style="1" bestFit="1" customWidth="1"/>
    <col min="10501" max="10501" width="45.140625" style="1" bestFit="1" customWidth="1"/>
    <col min="10502" max="10502" width="14.85546875" style="1" bestFit="1" customWidth="1"/>
    <col min="10503" max="10503" width="16.140625" style="1" customWidth="1"/>
    <col min="10504" max="10504" width="9.140625" style="1"/>
    <col min="10505" max="10505" width="24" style="1" bestFit="1" customWidth="1"/>
    <col min="10506" max="10752" width="9.140625" style="1"/>
    <col min="10753" max="10753" width="7.28515625" style="1" customWidth="1"/>
    <col min="10754" max="10754" width="40.140625" style="1" bestFit="1" customWidth="1"/>
    <col min="10755" max="10755" width="14.85546875" style="1" bestFit="1" customWidth="1"/>
    <col min="10756" max="10756" width="8.5703125" style="1" bestFit="1" customWidth="1"/>
    <col min="10757" max="10757" width="45.140625" style="1" bestFit="1" customWidth="1"/>
    <col min="10758" max="10758" width="14.85546875" style="1" bestFit="1" customWidth="1"/>
    <col min="10759" max="10759" width="16.140625" style="1" customWidth="1"/>
    <col min="10760" max="10760" width="9.140625" style="1"/>
    <col min="10761" max="10761" width="24" style="1" bestFit="1" customWidth="1"/>
    <col min="10762" max="11008" width="9.140625" style="1"/>
    <col min="11009" max="11009" width="7.28515625" style="1" customWidth="1"/>
    <col min="11010" max="11010" width="40.140625" style="1" bestFit="1" customWidth="1"/>
    <col min="11011" max="11011" width="14.85546875" style="1" bestFit="1" customWidth="1"/>
    <col min="11012" max="11012" width="8.5703125" style="1" bestFit="1" customWidth="1"/>
    <col min="11013" max="11013" width="45.140625" style="1" bestFit="1" customWidth="1"/>
    <col min="11014" max="11014" width="14.85546875" style="1" bestFit="1" customWidth="1"/>
    <col min="11015" max="11015" width="16.140625" style="1" customWidth="1"/>
    <col min="11016" max="11016" width="9.140625" style="1"/>
    <col min="11017" max="11017" width="24" style="1" bestFit="1" customWidth="1"/>
    <col min="11018" max="11264" width="9.140625" style="1"/>
    <col min="11265" max="11265" width="7.28515625" style="1" customWidth="1"/>
    <col min="11266" max="11266" width="40.140625" style="1" bestFit="1" customWidth="1"/>
    <col min="11267" max="11267" width="14.85546875" style="1" bestFit="1" customWidth="1"/>
    <col min="11268" max="11268" width="8.5703125" style="1" bestFit="1" customWidth="1"/>
    <col min="11269" max="11269" width="45.140625" style="1" bestFit="1" customWidth="1"/>
    <col min="11270" max="11270" width="14.85546875" style="1" bestFit="1" customWidth="1"/>
    <col min="11271" max="11271" width="16.140625" style="1" customWidth="1"/>
    <col min="11272" max="11272" width="9.140625" style="1"/>
    <col min="11273" max="11273" width="24" style="1" bestFit="1" customWidth="1"/>
    <col min="11274" max="11520" width="9.140625" style="1"/>
    <col min="11521" max="11521" width="7.28515625" style="1" customWidth="1"/>
    <col min="11522" max="11522" width="40.140625" style="1" bestFit="1" customWidth="1"/>
    <col min="11523" max="11523" width="14.85546875" style="1" bestFit="1" customWidth="1"/>
    <col min="11524" max="11524" width="8.5703125" style="1" bestFit="1" customWidth="1"/>
    <col min="11525" max="11525" width="45.140625" style="1" bestFit="1" customWidth="1"/>
    <col min="11526" max="11526" width="14.85546875" style="1" bestFit="1" customWidth="1"/>
    <col min="11527" max="11527" width="16.140625" style="1" customWidth="1"/>
    <col min="11528" max="11528" width="9.140625" style="1"/>
    <col min="11529" max="11529" width="24" style="1" bestFit="1" customWidth="1"/>
    <col min="11530" max="11776" width="9.140625" style="1"/>
    <col min="11777" max="11777" width="7.28515625" style="1" customWidth="1"/>
    <col min="11778" max="11778" width="40.140625" style="1" bestFit="1" customWidth="1"/>
    <col min="11779" max="11779" width="14.85546875" style="1" bestFit="1" customWidth="1"/>
    <col min="11780" max="11780" width="8.5703125" style="1" bestFit="1" customWidth="1"/>
    <col min="11781" max="11781" width="45.140625" style="1" bestFit="1" customWidth="1"/>
    <col min="11782" max="11782" width="14.85546875" style="1" bestFit="1" customWidth="1"/>
    <col min="11783" max="11783" width="16.140625" style="1" customWidth="1"/>
    <col min="11784" max="11784" width="9.140625" style="1"/>
    <col min="11785" max="11785" width="24" style="1" bestFit="1" customWidth="1"/>
    <col min="11786" max="12032" width="9.140625" style="1"/>
    <col min="12033" max="12033" width="7.28515625" style="1" customWidth="1"/>
    <col min="12034" max="12034" width="40.140625" style="1" bestFit="1" customWidth="1"/>
    <col min="12035" max="12035" width="14.85546875" style="1" bestFit="1" customWidth="1"/>
    <col min="12036" max="12036" width="8.5703125" style="1" bestFit="1" customWidth="1"/>
    <col min="12037" max="12037" width="45.140625" style="1" bestFit="1" customWidth="1"/>
    <col min="12038" max="12038" width="14.85546875" style="1" bestFit="1" customWidth="1"/>
    <col min="12039" max="12039" width="16.140625" style="1" customWidth="1"/>
    <col min="12040" max="12040" width="9.140625" style="1"/>
    <col min="12041" max="12041" width="24" style="1" bestFit="1" customWidth="1"/>
    <col min="12042" max="12288" width="9.140625" style="1"/>
    <col min="12289" max="12289" width="7.28515625" style="1" customWidth="1"/>
    <col min="12290" max="12290" width="40.140625" style="1" bestFit="1" customWidth="1"/>
    <col min="12291" max="12291" width="14.85546875" style="1" bestFit="1" customWidth="1"/>
    <col min="12292" max="12292" width="8.5703125" style="1" bestFit="1" customWidth="1"/>
    <col min="12293" max="12293" width="45.140625" style="1" bestFit="1" customWidth="1"/>
    <col min="12294" max="12294" width="14.85546875" style="1" bestFit="1" customWidth="1"/>
    <col min="12295" max="12295" width="16.140625" style="1" customWidth="1"/>
    <col min="12296" max="12296" width="9.140625" style="1"/>
    <col min="12297" max="12297" width="24" style="1" bestFit="1" customWidth="1"/>
    <col min="12298" max="12544" width="9.140625" style="1"/>
    <col min="12545" max="12545" width="7.28515625" style="1" customWidth="1"/>
    <col min="12546" max="12546" width="40.140625" style="1" bestFit="1" customWidth="1"/>
    <col min="12547" max="12547" width="14.85546875" style="1" bestFit="1" customWidth="1"/>
    <col min="12548" max="12548" width="8.5703125" style="1" bestFit="1" customWidth="1"/>
    <col min="12549" max="12549" width="45.140625" style="1" bestFit="1" customWidth="1"/>
    <col min="12550" max="12550" width="14.85546875" style="1" bestFit="1" customWidth="1"/>
    <col min="12551" max="12551" width="16.140625" style="1" customWidth="1"/>
    <col min="12552" max="12552" width="9.140625" style="1"/>
    <col min="12553" max="12553" width="24" style="1" bestFit="1" customWidth="1"/>
    <col min="12554" max="12800" width="9.140625" style="1"/>
    <col min="12801" max="12801" width="7.28515625" style="1" customWidth="1"/>
    <col min="12802" max="12802" width="40.140625" style="1" bestFit="1" customWidth="1"/>
    <col min="12803" max="12803" width="14.85546875" style="1" bestFit="1" customWidth="1"/>
    <col min="12804" max="12804" width="8.5703125" style="1" bestFit="1" customWidth="1"/>
    <col min="12805" max="12805" width="45.140625" style="1" bestFit="1" customWidth="1"/>
    <col min="12806" max="12806" width="14.85546875" style="1" bestFit="1" customWidth="1"/>
    <col min="12807" max="12807" width="16.140625" style="1" customWidth="1"/>
    <col min="12808" max="12808" width="9.140625" style="1"/>
    <col min="12809" max="12809" width="24" style="1" bestFit="1" customWidth="1"/>
    <col min="12810" max="13056" width="9.140625" style="1"/>
    <col min="13057" max="13057" width="7.28515625" style="1" customWidth="1"/>
    <col min="13058" max="13058" width="40.140625" style="1" bestFit="1" customWidth="1"/>
    <col min="13059" max="13059" width="14.85546875" style="1" bestFit="1" customWidth="1"/>
    <col min="13060" max="13060" width="8.5703125" style="1" bestFit="1" customWidth="1"/>
    <col min="13061" max="13061" width="45.140625" style="1" bestFit="1" customWidth="1"/>
    <col min="13062" max="13062" width="14.85546875" style="1" bestFit="1" customWidth="1"/>
    <col min="13063" max="13063" width="16.140625" style="1" customWidth="1"/>
    <col min="13064" max="13064" width="9.140625" style="1"/>
    <col min="13065" max="13065" width="24" style="1" bestFit="1" customWidth="1"/>
    <col min="13066" max="13312" width="9.140625" style="1"/>
    <col min="13313" max="13313" width="7.28515625" style="1" customWidth="1"/>
    <col min="13314" max="13314" width="40.140625" style="1" bestFit="1" customWidth="1"/>
    <col min="13315" max="13315" width="14.85546875" style="1" bestFit="1" customWidth="1"/>
    <col min="13316" max="13316" width="8.5703125" style="1" bestFit="1" customWidth="1"/>
    <col min="13317" max="13317" width="45.140625" style="1" bestFit="1" customWidth="1"/>
    <col min="13318" max="13318" width="14.85546875" style="1" bestFit="1" customWidth="1"/>
    <col min="13319" max="13319" width="16.140625" style="1" customWidth="1"/>
    <col min="13320" max="13320" width="9.140625" style="1"/>
    <col min="13321" max="13321" width="24" style="1" bestFit="1" customWidth="1"/>
    <col min="13322" max="13568" width="9.140625" style="1"/>
    <col min="13569" max="13569" width="7.28515625" style="1" customWidth="1"/>
    <col min="13570" max="13570" width="40.140625" style="1" bestFit="1" customWidth="1"/>
    <col min="13571" max="13571" width="14.85546875" style="1" bestFit="1" customWidth="1"/>
    <col min="13572" max="13572" width="8.5703125" style="1" bestFit="1" customWidth="1"/>
    <col min="13573" max="13573" width="45.140625" style="1" bestFit="1" customWidth="1"/>
    <col min="13574" max="13574" width="14.85546875" style="1" bestFit="1" customWidth="1"/>
    <col min="13575" max="13575" width="16.140625" style="1" customWidth="1"/>
    <col min="13576" max="13576" width="9.140625" style="1"/>
    <col min="13577" max="13577" width="24" style="1" bestFit="1" customWidth="1"/>
    <col min="13578" max="13824" width="9.140625" style="1"/>
    <col min="13825" max="13825" width="7.28515625" style="1" customWidth="1"/>
    <col min="13826" max="13826" width="40.140625" style="1" bestFit="1" customWidth="1"/>
    <col min="13827" max="13827" width="14.85546875" style="1" bestFit="1" customWidth="1"/>
    <col min="13828" max="13828" width="8.5703125" style="1" bestFit="1" customWidth="1"/>
    <col min="13829" max="13829" width="45.140625" style="1" bestFit="1" customWidth="1"/>
    <col min="13830" max="13830" width="14.85546875" style="1" bestFit="1" customWidth="1"/>
    <col min="13831" max="13831" width="16.140625" style="1" customWidth="1"/>
    <col min="13832" max="13832" width="9.140625" style="1"/>
    <col min="13833" max="13833" width="24" style="1" bestFit="1" customWidth="1"/>
    <col min="13834" max="14080" width="9.140625" style="1"/>
    <col min="14081" max="14081" width="7.28515625" style="1" customWidth="1"/>
    <col min="14082" max="14082" width="40.140625" style="1" bestFit="1" customWidth="1"/>
    <col min="14083" max="14083" width="14.85546875" style="1" bestFit="1" customWidth="1"/>
    <col min="14084" max="14084" width="8.5703125" style="1" bestFit="1" customWidth="1"/>
    <col min="14085" max="14085" width="45.140625" style="1" bestFit="1" customWidth="1"/>
    <col min="14086" max="14086" width="14.85546875" style="1" bestFit="1" customWidth="1"/>
    <col min="14087" max="14087" width="16.140625" style="1" customWidth="1"/>
    <col min="14088" max="14088" width="9.140625" style="1"/>
    <col min="14089" max="14089" width="24" style="1" bestFit="1" customWidth="1"/>
    <col min="14090" max="14336" width="9.140625" style="1"/>
    <col min="14337" max="14337" width="7.28515625" style="1" customWidth="1"/>
    <col min="14338" max="14338" width="40.140625" style="1" bestFit="1" customWidth="1"/>
    <col min="14339" max="14339" width="14.85546875" style="1" bestFit="1" customWidth="1"/>
    <col min="14340" max="14340" width="8.5703125" style="1" bestFit="1" customWidth="1"/>
    <col min="14341" max="14341" width="45.140625" style="1" bestFit="1" customWidth="1"/>
    <col min="14342" max="14342" width="14.85546875" style="1" bestFit="1" customWidth="1"/>
    <col min="14343" max="14343" width="16.140625" style="1" customWidth="1"/>
    <col min="14344" max="14344" width="9.140625" style="1"/>
    <col min="14345" max="14345" width="24" style="1" bestFit="1" customWidth="1"/>
    <col min="14346" max="14592" width="9.140625" style="1"/>
    <col min="14593" max="14593" width="7.28515625" style="1" customWidth="1"/>
    <col min="14594" max="14594" width="40.140625" style="1" bestFit="1" customWidth="1"/>
    <col min="14595" max="14595" width="14.85546875" style="1" bestFit="1" customWidth="1"/>
    <col min="14596" max="14596" width="8.5703125" style="1" bestFit="1" customWidth="1"/>
    <col min="14597" max="14597" width="45.140625" style="1" bestFit="1" customWidth="1"/>
    <col min="14598" max="14598" width="14.85546875" style="1" bestFit="1" customWidth="1"/>
    <col min="14599" max="14599" width="16.140625" style="1" customWidth="1"/>
    <col min="14600" max="14600" width="9.140625" style="1"/>
    <col min="14601" max="14601" width="24" style="1" bestFit="1" customWidth="1"/>
    <col min="14602" max="14848" width="9.140625" style="1"/>
    <col min="14849" max="14849" width="7.28515625" style="1" customWidth="1"/>
    <col min="14850" max="14850" width="40.140625" style="1" bestFit="1" customWidth="1"/>
    <col min="14851" max="14851" width="14.85546875" style="1" bestFit="1" customWidth="1"/>
    <col min="14852" max="14852" width="8.5703125" style="1" bestFit="1" customWidth="1"/>
    <col min="14853" max="14853" width="45.140625" style="1" bestFit="1" customWidth="1"/>
    <col min="14854" max="14854" width="14.85546875" style="1" bestFit="1" customWidth="1"/>
    <col min="14855" max="14855" width="16.140625" style="1" customWidth="1"/>
    <col min="14856" max="14856" width="9.140625" style="1"/>
    <col min="14857" max="14857" width="24" style="1" bestFit="1" customWidth="1"/>
    <col min="14858" max="15104" width="9.140625" style="1"/>
    <col min="15105" max="15105" width="7.28515625" style="1" customWidth="1"/>
    <col min="15106" max="15106" width="40.140625" style="1" bestFit="1" customWidth="1"/>
    <col min="15107" max="15107" width="14.85546875" style="1" bestFit="1" customWidth="1"/>
    <col min="15108" max="15108" width="8.5703125" style="1" bestFit="1" customWidth="1"/>
    <col min="15109" max="15109" width="45.140625" style="1" bestFit="1" customWidth="1"/>
    <col min="15110" max="15110" width="14.85546875" style="1" bestFit="1" customWidth="1"/>
    <col min="15111" max="15111" width="16.140625" style="1" customWidth="1"/>
    <col min="15112" max="15112" width="9.140625" style="1"/>
    <col min="15113" max="15113" width="24" style="1" bestFit="1" customWidth="1"/>
    <col min="15114" max="15360" width="9.140625" style="1"/>
    <col min="15361" max="15361" width="7.28515625" style="1" customWidth="1"/>
    <col min="15362" max="15362" width="40.140625" style="1" bestFit="1" customWidth="1"/>
    <col min="15363" max="15363" width="14.85546875" style="1" bestFit="1" customWidth="1"/>
    <col min="15364" max="15364" width="8.5703125" style="1" bestFit="1" customWidth="1"/>
    <col min="15365" max="15365" width="45.140625" style="1" bestFit="1" customWidth="1"/>
    <col min="15366" max="15366" width="14.85546875" style="1" bestFit="1" customWidth="1"/>
    <col min="15367" max="15367" width="16.140625" style="1" customWidth="1"/>
    <col min="15368" max="15368" width="9.140625" style="1"/>
    <col min="15369" max="15369" width="24" style="1" bestFit="1" customWidth="1"/>
    <col min="15370" max="15616" width="9.140625" style="1"/>
    <col min="15617" max="15617" width="7.28515625" style="1" customWidth="1"/>
    <col min="15618" max="15618" width="40.140625" style="1" bestFit="1" customWidth="1"/>
    <col min="15619" max="15619" width="14.85546875" style="1" bestFit="1" customWidth="1"/>
    <col min="15620" max="15620" width="8.5703125" style="1" bestFit="1" customWidth="1"/>
    <col min="15621" max="15621" width="45.140625" style="1" bestFit="1" customWidth="1"/>
    <col min="15622" max="15622" width="14.85546875" style="1" bestFit="1" customWidth="1"/>
    <col min="15623" max="15623" width="16.140625" style="1" customWidth="1"/>
    <col min="15624" max="15624" width="9.140625" style="1"/>
    <col min="15625" max="15625" width="24" style="1" bestFit="1" customWidth="1"/>
    <col min="15626" max="15872" width="9.140625" style="1"/>
    <col min="15873" max="15873" width="7.28515625" style="1" customWidth="1"/>
    <col min="15874" max="15874" width="40.140625" style="1" bestFit="1" customWidth="1"/>
    <col min="15875" max="15875" width="14.85546875" style="1" bestFit="1" customWidth="1"/>
    <col min="15876" max="15876" width="8.5703125" style="1" bestFit="1" customWidth="1"/>
    <col min="15877" max="15877" width="45.140625" style="1" bestFit="1" customWidth="1"/>
    <col min="15878" max="15878" width="14.85546875" style="1" bestFit="1" customWidth="1"/>
    <col min="15879" max="15879" width="16.140625" style="1" customWidth="1"/>
    <col min="15880" max="15880" width="9.140625" style="1"/>
    <col min="15881" max="15881" width="24" style="1" bestFit="1" customWidth="1"/>
    <col min="15882" max="16128" width="9.140625" style="1"/>
    <col min="16129" max="16129" width="7.28515625" style="1" customWidth="1"/>
    <col min="16130" max="16130" width="40.140625" style="1" bestFit="1" customWidth="1"/>
    <col min="16131" max="16131" width="14.85546875" style="1" bestFit="1" customWidth="1"/>
    <col min="16132" max="16132" width="8.5703125" style="1" bestFit="1" customWidth="1"/>
    <col min="16133" max="16133" width="45.140625" style="1" bestFit="1" customWidth="1"/>
    <col min="16134" max="16134" width="14.85546875" style="1" bestFit="1" customWidth="1"/>
    <col min="16135" max="16135" width="16.140625" style="1" customWidth="1"/>
    <col min="16136" max="16136" width="9.140625" style="1"/>
    <col min="16137" max="16137" width="24" style="1" bestFit="1" customWidth="1"/>
    <col min="16138" max="16384" width="9.140625" style="1"/>
  </cols>
  <sheetData>
    <row r="1" spans="1:9" ht="17.45" customHeight="1" x14ac:dyDescent="0.25">
      <c r="A1" s="77" t="s">
        <v>0</v>
      </c>
      <c r="B1" s="77"/>
      <c r="C1" s="77"/>
      <c r="D1" s="77"/>
      <c r="E1" s="77"/>
      <c r="F1" s="77"/>
    </row>
    <row r="2" spans="1:9" ht="17.100000000000001" customHeight="1" x14ac:dyDescent="0.25">
      <c r="A2" s="78" t="s">
        <v>339</v>
      </c>
      <c r="B2" s="78"/>
      <c r="C2" s="2"/>
      <c r="D2" s="2"/>
      <c r="E2" s="2"/>
      <c r="F2" s="2"/>
    </row>
    <row r="3" spans="1:9" ht="17.100000000000001" customHeight="1" x14ac:dyDescent="0.25">
      <c r="A3" s="3"/>
      <c r="B3" s="4"/>
      <c r="C3" s="5"/>
      <c r="D3" s="5"/>
      <c r="F3" s="7" t="s">
        <v>1</v>
      </c>
    </row>
    <row r="4" spans="1:9" ht="17.100000000000001" customHeight="1" x14ac:dyDescent="0.25">
      <c r="A4" s="8" t="s">
        <v>2</v>
      </c>
      <c r="B4" s="8" t="s">
        <v>3</v>
      </c>
      <c r="C4" s="8" t="s">
        <v>4</v>
      </c>
      <c r="D4" s="8" t="s">
        <v>2</v>
      </c>
      <c r="E4" s="8" t="s">
        <v>3</v>
      </c>
      <c r="F4" s="8" t="s">
        <v>4</v>
      </c>
      <c r="G4" s="9"/>
    </row>
    <row r="5" spans="1:9" ht="17.100000000000001" customHeight="1" x14ac:dyDescent="0.25">
      <c r="A5" s="10">
        <v>100</v>
      </c>
      <c r="B5" s="11" t="s">
        <v>5</v>
      </c>
      <c r="C5" s="12">
        <v>3125600000</v>
      </c>
      <c r="D5" s="10">
        <v>2700</v>
      </c>
      <c r="E5" s="11" t="s">
        <v>6</v>
      </c>
      <c r="F5" s="12">
        <v>20820212107</v>
      </c>
    </row>
    <row r="6" spans="1:9" ht="17.100000000000001" customHeight="1" x14ac:dyDescent="0.25">
      <c r="A6" s="10">
        <v>200</v>
      </c>
      <c r="B6" s="11" t="s">
        <v>7</v>
      </c>
      <c r="C6" s="12">
        <v>2695092731</v>
      </c>
      <c r="D6" s="10">
        <v>2800</v>
      </c>
      <c r="E6" s="11" t="s">
        <v>8</v>
      </c>
      <c r="F6" s="12">
        <v>72230690594</v>
      </c>
    </row>
    <row r="7" spans="1:9" ht="17.100000000000001" customHeight="1" x14ac:dyDescent="0.25">
      <c r="A7" s="10">
        <v>300</v>
      </c>
      <c r="B7" s="11" t="s">
        <v>9</v>
      </c>
      <c r="C7" s="12">
        <v>5820692731</v>
      </c>
      <c r="D7" s="10">
        <v>2900</v>
      </c>
      <c r="E7" s="11" t="s">
        <v>10</v>
      </c>
      <c r="F7" s="12">
        <v>122801445478</v>
      </c>
    </row>
    <row r="8" spans="1:9" ht="17.100000000000001" customHeight="1" x14ac:dyDescent="0.25">
      <c r="A8" s="10">
        <v>400</v>
      </c>
      <c r="B8" s="11" t="s">
        <v>11</v>
      </c>
      <c r="C8" s="12">
        <v>567087546</v>
      </c>
      <c r="D8" s="13">
        <v>3000</v>
      </c>
      <c r="E8" s="11" t="s">
        <v>12</v>
      </c>
      <c r="F8" s="12">
        <v>1143242488</v>
      </c>
    </row>
    <row r="9" spans="1:9" ht="17.100000000000001" customHeight="1" x14ac:dyDescent="0.25">
      <c r="A9" s="10">
        <v>500</v>
      </c>
      <c r="B9" s="11" t="s">
        <v>13</v>
      </c>
      <c r="C9" s="12">
        <v>137356950</v>
      </c>
      <c r="D9" s="10">
        <v>3100</v>
      </c>
      <c r="E9" s="11" t="s">
        <v>14</v>
      </c>
      <c r="F9" s="12">
        <v>424788075</v>
      </c>
      <c r="I9" s="14"/>
    </row>
    <row r="10" spans="1:9" ht="17.100000000000001" customHeight="1" x14ac:dyDescent="0.25">
      <c r="A10" s="10">
        <v>600</v>
      </c>
      <c r="B10" s="11" t="s">
        <v>15</v>
      </c>
      <c r="C10" s="12">
        <v>7336523643</v>
      </c>
      <c r="D10" s="10">
        <v>3200</v>
      </c>
      <c r="E10" s="11" t="s">
        <v>16</v>
      </c>
      <c r="F10" s="12">
        <v>-1063961054</v>
      </c>
    </row>
    <row r="11" spans="1:9" ht="17.100000000000001" customHeight="1" x14ac:dyDescent="0.25">
      <c r="A11" s="10">
        <v>700</v>
      </c>
      <c r="B11" s="11" t="s">
        <v>17</v>
      </c>
      <c r="C11" s="12">
        <v>3705660288</v>
      </c>
      <c r="D11" s="10">
        <v>3300</v>
      </c>
      <c r="E11" s="15" t="s">
        <v>18</v>
      </c>
      <c r="F11" s="12">
        <v>504069509</v>
      </c>
    </row>
    <row r="12" spans="1:9" ht="17.100000000000001" customHeight="1" x14ac:dyDescent="0.25">
      <c r="A12" s="10">
        <v>800</v>
      </c>
      <c r="B12" s="11" t="s">
        <v>19</v>
      </c>
      <c r="C12" s="12">
        <v>32942712768</v>
      </c>
      <c r="D12" s="13">
        <v>3400</v>
      </c>
      <c r="E12" s="15" t="s">
        <v>20</v>
      </c>
      <c r="F12" s="12">
        <v>128505211</v>
      </c>
    </row>
    <row r="13" spans="1:9" ht="17.100000000000001" customHeight="1" x14ac:dyDescent="0.25">
      <c r="A13" s="10">
        <v>900</v>
      </c>
      <c r="B13" s="11" t="s">
        <v>21</v>
      </c>
      <c r="C13" s="12">
        <v>22088279697</v>
      </c>
      <c r="D13" s="10">
        <v>3500</v>
      </c>
      <c r="E13" s="15" t="s">
        <v>22</v>
      </c>
      <c r="F13" s="12">
        <v>375564298</v>
      </c>
    </row>
    <row r="14" spans="1:9" ht="17.100000000000001" customHeight="1" x14ac:dyDescent="0.25">
      <c r="A14" s="10">
        <v>1000</v>
      </c>
      <c r="B14" s="11" t="s">
        <v>23</v>
      </c>
      <c r="C14" s="12">
        <v>-367623029</v>
      </c>
      <c r="D14" s="10">
        <v>3600</v>
      </c>
      <c r="E14" s="15" t="s">
        <v>24</v>
      </c>
      <c r="F14" s="12">
        <v>0</v>
      </c>
    </row>
    <row r="15" spans="1:9" ht="17.100000000000001" customHeight="1" x14ac:dyDescent="0.25">
      <c r="A15" s="10">
        <v>1100</v>
      </c>
      <c r="B15" s="11" t="s">
        <v>25</v>
      </c>
      <c r="C15" s="12">
        <v>72230690594</v>
      </c>
      <c r="D15" s="10">
        <v>3700</v>
      </c>
      <c r="E15" s="15" t="s">
        <v>26</v>
      </c>
      <c r="F15" s="12">
        <v>0</v>
      </c>
    </row>
    <row r="16" spans="1:9" ht="17.100000000000001" customHeight="1" x14ac:dyDescent="0.25">
      <c r="A16" s="10">
        <v>1200</v>
      </c>
      <c r="B16" s="11" t="s">
        <v>27</v>
      </c>
      <c r="C16" s="12">
        <v>45231515285</v>
      </c>
      <c r="D16" s="10">
        <v>3800</v>
      </c>
      <c r="E16" s="15" t="s">
        <v>28</v>
      </c>
      <c r="F16" s="12">
        <v>375564298</v>
      </c>
    </row>
    <row r="17" spans="1:7" ht="17.100000000000001" customHeight="1" x14ac:dyDescent="0.25">
      <c r="A17" s="10">
        <v>1300</v>
      </c>
      <c r="B17" s="11" t="s">
        <v>29</v>
      </c>
      <c r="C17" s="12">
        <v>5339239599</v>
      </c>
      <c r="D17" s="10">
        <v>3900</v>
      </c>
      <c r="E17" s="11" t="s">
        <v>30</v>
      </c>
      <c r="F17" s="16">
        <v>30097296</v>
      </c>
    </row>
    <row r="18" spans="1:7" ht="17.100000000000001" customHeight="1" x14ac:dyDescent="0.25">
      <c r="A18" s="10">
        <v>1400</v>
      </c>
      <c r="B18" s="11" t="s">
        <v>31</v>
      </c>
      <c r="C18" s="12">
        <v>122801445478</v>
      </c>
      <c r="D18" s="10">
        <v>4000</v>
      </c>
      <c r="E18" s="11" t="s">
        <v>32</v>
      </c>
      <c r="F18" s="12">
        <v>345467002</v>
      </c>
    </row>
    <row r="19" spans="1:7" ht="17.100000000000001" customHeight="1" x14ac:dyDescent="0.25">
      <c r="A19" s="10">
        <v>1500</v>
      </c>
      <c r="B19" s="11" t="s">
        <v>33</v>
      </c>
      <c r="C19" s="12">
        <v>425120863</v>
      </c>
      <c r="D19" s="10">
        <v>4100</v>
      </c>
      <c r="E19" s="11" t="s">
        <v>34</v>
      </c>
      <c r="F19" s="12">
        <v>653906</v>
      </c>
      <c r="G19" s="17"/>
    </row>
    <row r="20" spans="1:7" ht="17.100000000000001" customHeight="1" x14ac:dyDescent="0.25">
      <c r="A20" s="10">
        <v>1600</v>
      </c>
      <c r="B20" s="11" t="s">
        <v>35</v>
      </c>
      <c r="C20" s="12">
        <v>92150882</v>
      </c>
      <c r="D20" s="10">
        <v>4200</v>
      </c>
      <c r="E20" s="11" t="s">
        <v>36</v>
      </c>
      <c r="F20" s="12">
        <v>346120908</v>
      </c>
      <c r="G20" s="9"/>
    </row>
    <row r="21" spans="1:7" ht="17.100000000000001" customHeight="1" x14ac:dyDescent="0.25">
      <c r="A21" s="10">
        <v>1700</v>
      </c>
      <c r="B21" s="11" t="s">
        <v>37</v>
      </c>
      <c r="C21" s="12">
        <v>332969981</v>
      </c>
      <c r="D21" s="10">
        <v>4220</v>
      </c>
      <c r="E21" s="11" t="s">
        <v>38</v>
      </c>
      <c r="F21" s="12">
        <v>161345950</v>
      </c>
      <c r="G21" s="17"/>
    </row>
    <row r="22" spans="1:7" ht="17.100000000000001" customHeight="1" x14ac:dyDescent="0.25">
      <c r="A22" s="10">
        <v>1800</v>
      </c>
      <c r="B22" s="11" t="s">
        <v>39</v>
      </c>
      <c r="C22" s="12">
        <v>12966838243</v>
      </c>
      <c r="D22" s="10">
        <v>4221</v>
      </c>
      <c r="E22" s="18" t="s">
        <v>40</v>
      </c>
      <c r="F22" s="12">
        <v>20820212107</v>
      </c>
    </row>
    <row r="23" spans="1:7" ht="17.100000000000001" customHeight="1" x14ac:dyDescent="0.25">
      <c r="A23" s="10">
        <v>1900</v>
      </c>
      <c r="B23" s="11" t="s">
        <v>41</v>
      </c>
      <c r="C23" s="12">
        <v>3957958899</v>
      </c>
      <c r="D23" s="10">
        <v>4222</v>
      </c>
      <c r="E23" s="18" t="s">
        <v>42</v>
      </c>
      <c r="F23" s="12">
        <v>20820212107</v>
      </c>
    </row>
    <row r="24" spans="1:7" ht="17.100000000000001" customHeight="1" x14ac:dyDescent="0.25">
      <c r="A24" s="10">
        <v>2000</v>
      </c>
      <c r="B24" s="11" t="s">
        <v>43</v>
      </c>
      <c r="C24" s="12">
        <v>8838836213</v>
      </c>
      <c r="D24" s="10">
        <v>4223</v>
      </c>
      <c r="E24" s="18" t="s">
        <v>44</v>
      </c>
      <c r="F24" s="12">
        <v>16837028</v>
      </c>
    </row>
    <row r="25" spans="1:7" ht="17.100000000000001" customHeight="1" x14ac:dyDescent="0.25">
      <c r="A25" s="10">
        <v>2100</v>
      </c>
      <c r="B25" s="11" t="s">
        <v>45</v>
      </c>
      <c r="C25" s="12">
        <v>28402976650</v>
      </c>
      <c r="D25" s="10">
        <v>4240</v>
      </c>
      <c r="E25" s="11" t="s">
        <v>46</v>
      </c>
      <c r="F25" s="12">
        <v>184774958</v>
      </c>
      <c r="G25" s="17"/>
    </row>
    <row r="26" spans="1:7" ht="17.100000000000001" customHeight="1" x14ac:dyDescent="0.25">
      <c r="A26" s="10">
        <v>2200</v>
      </c>
      <c r="B26" s="11" t="s">
        <v>47</v>
      </c>
      <c r="C26" s="12">
        <v>35651414217</v>
      </c>
      <c r="D26" s="10">
        <v>4260</v>
      </c>
      <c r="E26" s="11" t="s">
        <v>48</v>
      </c>
      <c r="F26" s="12">
        <v>0</v>
      </c>
      <c r="G26" s="17"/>
    </row>
    <row r="27" spans="1:7" ht="17.100000000000001" customHeight="1" x14ac:dyDescent="0.25">
      <c r="A27" s="10">
        <v>2300</v>
      </c>
      <c r="B27" s="11" t="s">
        <v>49</v>
      </c>
      <c r="C27" s="12">
        <v>3629258437</v>
      </c>
      <c r="D27" s="10">
        <v>4280</v>
      </c>
      <c r="E27" s="11" t="s">
        <v>50</v>
      </c>
      <c r="F27" s="12">
        <v>0</v>
      </c>
    </row>
    <row r="28" spans="1:7" ht="17.100000000000001" customHeight="1" x14ac:dyDescent="0.25">
      <c r="A28" s="10">
        <v>2400</v>
      </c>
      <c r="B28" s="11" t="s">
        <v>51</v>
      </c>
      <c r="C28" s="12">
        <v>8200980731</v>
      </c>
      <c r="D28" s="10">
        <v>4300</v>
      </c>
      <c r="E28" s="11" t="s">
        <v>52</v>
      </c>
      <c r="F28" s="12">
        <v>345467002</v>
      </c>
    </row>
    <row r="29" spans="1:7" ht="17.100000000000001" customHeight="1" x14ac:dyDescent="0.25">
      <c r="A29" s="10">
        <v>2500</v>
      </c>
      <c r="B29" s="11" t="s">
        <v>53</v>
      </c>
      <c r="C29" s="12">
        <v>101648263390</v>
      </c>
      <c r="D29" s="10">
        <v>4400</v>
      </c>
      <c r="E29" s="11" t="s">
        <v>54</v>
      </c>
      <c r="F29" s="12">
        <v>201611986</v>
      </c>
    </row>
    <row r="30" spans="1:7" ht="17.100000000000001" customHeight="1" x14ac:dyDescent="0.25">
      <c r="A30" s="10">
        <v>2600</v>
      </c>
      <c r="B30" s="11" t="s">
        <v>55</v>
      </c>
      <c r="C30" s="12">
        <v>51077508506</v>
      </c>
      <c r="D30" s="10">
        <v>4500</v>
      </c>
      <c r="E30" s="11" t="s">
        <v>56</v>
      </c>
      <c r="F30" s="12">
        <v>143855016</v>
      </c>
    </row>
    <row r="31" spans="1:7" ht="17.45" hidden="1" customHeight="1" x14ac:dyDescent="0.25"/>
    <row r="32" spans="1:7" ht="17.45" hidden="1" customHeight="1" x14ac:dyDescent="0.25">
      <c r="A32" s="78"/>
      <c r="B32" s="78"/>
    </row>
    <row r="33" spans="1:7" ht="17.45" hidden="1" customHeight="1" x14ac:dyDescent="0.25">
      <c r="A33" s="78"/>
      <c r="B33" s="78"/>
      <c r="C33" s="17">
        <f>C18-F7</f>
        <v>0</v>
      </c>
      <c r="E33" s="19">
        <f>F21+F25</f>
        <v>346120908</v>
      </c>
      <c r="G33" s="17"/>
    </row>
    <row r="34" spans="1:7" ht="17.45" hidden="1" customHeight="1" x14ac:dyDescent="0.25">
      <c r="A34" s="79" t="s">
        <v>57</v>
      </c>
      <c r="B34" s="79"/>
    </row>
    <row r="35" spans="1:7" ht="17.45" hidden="1" customHeight="1" x14ac:dyDescent="0.25">
      <c r="A35" s="79" t="s">
        <v>58</v>
      </c>
      <c r="B35" s="79"/>
    </row>
    <row r="36" spans="1:7" ht="17.45" hidden="1" customHeight="1" x14ac:dyDescent="0.25">
      <c r="A36" s="80" t="s">
        <v>59</v>
      </c>
      <c r="B36" s="80"/>
    </row>
    <row r="37" spans="1:7" ht="17.45" hidden="1" customHeight="1" x14ac:dyDescent="0.25">
      <c r="A37" s="81" t="s">
        <v>60</v>
      </c>
      <c r="B37" s="81"/>
      <c r="C37" s="81"/>
      <c r="D37" s="81"/>
    </row>
    <row r="38" spans="1:7" ht="17.45" hidden="1" customHeight="1" x14ac:dyDescent="0.25">
      <c r="A38" s="82" t="s">
        <v>61</v>
      </c>
      <c r="B38" s="83"/>
      <c r="C38" s="20" t="s">
        <v>62</v>
      </c>
      <c r="D38" s="20" t="s">
        <v>63</v>
      </c>
    </row>
    <row r="39" spans="1:7" ht="17.45" hidden="1" customHeight="1" x14ac:dyDescent="0.25">
      <c r="A39" s="84" t="s">
        <v>64</v>
      </c>
      <c r="B39" s="85"/>
      <c r="C39" s="21">
        <f>F11/F29</f>
        <v>2.5001961391323233</v>
      </c>
      <c r="D39" s="22"/>
    </row>
    <row r="40" spans="1:7" ht="17.45" hidden="1" customHeight="1" x14ac:dyDescent="0.25">
      <c r="A40" s="75" t="s">
        <v>65</v>
      </c>
      <c r="B40" s="75"/>
      <c r="C40" s="21">
        <f>F11/C19</f>
        <v>1.185708707502318</v>
      </c>
      <c r="D40" s="22"/>
    </row>
    <row r="41" spans="1:7" ht="17.45" hidden="1" customHeight="1" x14ac:dyDescent="0.25">
      <c r="A41" s="75" t="s">
        <v>66</v>
      </c>
      <c r="B41" s="75"/>
      <c r="C41" s="21">
        <f>C29/(C10+C11+C12+C13+C14+C16+C17)</f>
        <v>0.87419582646687444</v>
      </c>
      <c r="D41" s="22"/>
    </row>
    <row r="42" spans="1:7" ht="17.45" hidden="1" customHeight="1" x14ac:dyDescent="0.25">
      <c r="A42" s="75" t="s">
        <v>67</v>
      </c>
      <c r="B42" s="75"/>
      <c r="C42" s="21">
        <f>(C26+C27)/(C10+C11+C12+C13+C14+C16+C17)</f>
        <v>0.33782180776849852</v>
      </c>
      <c r="D42" s="22"/>
    </row>
    <row r="43" spans="1:7" ht="17.45" hidden="1" customHeight="1" x14ac:dyDescent="0.25">
      <c r="A43" s="75" t="s">
        <v>68</v>
      </c>
      <c r="B43" s="75"/>
      <c r="C43" s="21"/>
      <c r="D43" s="23">
        <f>(F21/F6)*100%</f>
        <v>2.2337589281390944E-3</v>
      </c>
    </row>
    <row r="44" spans="1:7" ht="17.45" hidden="1" customHeight="1" x14ac:dyDescent="0.25">
      <c r="A44" s="75" t="s">
        <v>69</v>
      </c>
      <c r="B44" s="75"/>
      <c r="C44" s="21"/>
      <c r="D44" s="24">
        <f>(C8/F7)*100</f>
        <v>0.46179224014231518</v>
      </c>
    </row>
    <row r="45" spans="1:7" ht="17.45" hidden="1" customHeight="1" x14ac:dyDescent="0.25">
      <c r="A45" s="75" t="s">
        <v>70</v>
      </c>
      <c r="B45" s="75"/>
      <c r="C45" s="21">
        <f>C15/F16</f>
        <v>192.32576413320311</v>
      </c>
      <c r="D45" s="22"/>
    </row>
    <row r="46" spans="1:7" ht="17.45" hidden="1" customHeight="1" x14ac:dyDescent="0.25">
      <c r="A46" s="75" t="s">
        <v>71</v>
      </c>
      <c r="B46" s="75"/>
      <c r="C46" s="21">
        <f>F21/F16</f>
        <v>0.42960939274371601</v>
      </c>
      <c r="D46" s="22"/>
    </row>
    <row r="47" spans="1:7" ht="17.45" hidden="1" customHeight="1" x14ac:dyDescent="0.25">
      <c r="A47" s="75" t="s">
        <v>72</v>
      </c>
      <c r="B47" s="75"/>
      <c r="C47" s="21"/>
      <c r="D47" s="24">
        <f>(C7/F7)*100%</f>
        <v>4.739922000382954E-2</v>
      </c>
    </row>
    <row r="48" spans="1:7" ht="17.45" hidden="1" customHeight="1" x14ac:dyDescent="0.25">
      <c r="A48" s="75" t="s">
        <v>73</v>
      </c>
      <c r="B48" s="75"/>
      <c r="C48" s="21">
        <f>F21/C5</f>
        <v>5.1620792807780903E-2</v>
      </c>
      <c r="D48" s="22"/>
    </row>
    <row r="49" spans="1:14" ht="17.45" hidden="1" customHeight="1" x14ac:dyDescent="0.25">
      <c r="A49" s="76" t="s">
        <v>74</v>
      </c>
      <c r="B49" s="76"/>
      <c r="C49" s="25">
        <f>(C10+C11+C12+C75+C73)/C5</f>
        <v>14.072465030394165</v>
      </c>
      <c r="D49" s="26"/>
    </row>
    <row r="50" spans="1:14" ht="17.45" hidden="1" customHeight="1" x14ac:dyDescent="0.25"/>
    <row r="51" spans="1:14" ht="17.45" hidden="1" customHeight="1" x14ac:dyDescent="0.25">
      <c r="B51" s="27" t="s">
        <v>75</v>
      </c>
      <c r="C51" s="28" t="s">
        <v>76</v>
      </c>
      <c r="D51" s="28" t="s">
        <v>77</v>
      </c>
    </row>
    <row r="52" spans="1:14" ht="17.45" hidden="1" customHeight="1" x14ac:dyDescent="0.25">
      <c r="B52" s="6" t="s">
        <v>78</v>
      </c>
      <c r="E52" s="6" t="s">
        <v>79</v>
      </c>
      <c r="F52" s="1" t="s">
        <v>80</v>
      </c>
      <c r="G52" s="1" t="s">
        <v>81</v>
      </c>
      <c r="H52" s="1" t="s">
        <v>82</v>
      </c>
      <c r="I52" s="1" t="s">
        <v>83</v>
      </c>
      <c r="J52" s="1" t="s">
        <v>84</v>
      </c>
      <c r="K52" s="1" t="s">
        <v>85</v>
      </c>
      <c r="L52" s="1" t="s">
        <v>86</v>
      </c>
      <c r="M52" s="1" t="s">
        <v>87</v>
      </c>
      <c r="N52" s="1" t="s">
        <v>88</v>
      </c>
    </row>
    <row r="53" spans="1:14" ht="17.45" hidden="1" customHeight="1" x14ac:dyDescent="0.25">
      <c r="B53" s="6" t="s">
        <v>89</v>
      </c>
      <c r="E53" s="6" t="s">
        <v>90</v>
      </c>
      <c r="M53" s="1">
        <f>SUM(G53+H53+I53+J53+K53+L53)</f>
        <v>0</v>
      </c>
    </row>
    <row r="54" spans="1:14" ht="17.45" hidden="1" customHeight="1" x14ac:dyDescent="0.25">
      <c r="B54" s="6" t="s">
        <v>88</v>
      </c>
      <c r="M54" s="1">
        <f>SUM(G54+H54+I54+J54+K54+L54)</f>
        <v>0</v>
      </c>
    </row>
    <row r="55" spans="1:14" ht="17.45" hidden="1" customHeight="1" x14ac:dyDescent="0.25">
      <c r="B55" s="6" t="s">
        <v>91</v>
      </c>
    </row>
    <row r="56" spans="1:14" ht="17.45" hidden="1" customHeight="1" x14ac:dyDescent="0.25">
      <c r="B56" s="27" t="s">
        <v>39</v>
      </c>
    </row>
    <row r="57" spans="1:14" ht="17.45" hidden="1" customHeight="1" x14ac:dyDescent="0.25">
      <c r="B57" s="6" t="s">
        <v>92</v>
      </c>
    </row>
    <row r="58" spans="1:14" ht="17.45" hidden="1" customHeight="1" x14ac:dyDescent="0.25">
      <c r="B58" s="6" t="s">
        <v>93</v>
      </c>
    </row>
    <row r="59" spans="1:14" ht="17.45" hidden="1" customHeight="1" x14ac:dyDescent="0.25">
      <c r="B59" s="27" t="s">
        <v>94</v>
      </c>
    </row>
    <row r="60" spans="1:14" ht="17.45" hidden="1" customHeight="1" x14ac:dyDescent="0.25">
      <c r="B60" s="29" t="s">
        <v>95</v>
      </c>
    </row>
    <row r="61" spans="1:14" ht="17.45" hidden="1" customHeight="1" x14ac:dyDescent="0.25">
      <c r="B61" s="6" t="s">
        <v>96</v>
      </c>
    </row>
    <row r="62" spans="1:14" ht="17.45" hidden="1" customHeight="1" x14ac:dyDescent="0.25">
      <c r="B62" s="6" t="s">
        <v>97</v>
      </c>
    </row>
    <row r="63" spans="1:14" ht="17.45" hidden="1" customHeight="1" x14ac:dyDescent="0.25">
      <c r="B63" s="27" t="s">
        <v>98</v>
      </c>
    </row>
    <row r="64" spans="1:14" ht="17.45" hidden="1" customHeight="1" x14ac:dyDescent="0.25">
      <c r="B64" s="6" t="s">
        <v>99</v>
      </c>
    </row>
    <row r="65" spans="2:2" ht="17.45" hidden="1" customHeight="1" x14ac:dyDescent="0.25">
      <c r="B65" s="6" t="s">
        <v>100</v>
      </c>
    </row>
    <row r="66" spans="2:2" ht="17.45" hidden="1" customHeight="1" x14ac:dyDescent="0.25">
      <c r="B66" s="27" t="s">
        <v>101</v>
      </c>
    </row>
    <row r="67" spans="2:2" ht="17.45" hidden="1" customHeight="1" x14ac:dyDescent="0.25">
      <c r="B67" s="6" t="s">
        <v>101</v>
      </c>
    </row>
    <row r="68" spans="2:2" ht="17.45" hidden="1" customHeight="1" x14ac:dyDescent="0.25">
      <c r="B68" s="6" t="s">
        <v>102</v>
      </c>
    </row>
    <row r="69" spans="2:2" ht="17.45" hidden="1" customHeight="1" x14ac:dyDescent="0.25">
      <c r="B69" s="6" t="s">
        <v>103</v>
      </c>
    </row>
    <row r="70" spans="2:2" ht="17.45" hidden="1" customHeight="1" x14ac:dyDescent="0.25"/>
    <row r="71" spans="2:2" ht="17.45" hidden="1" customHeight="1" x14ac:dyDescent="0.25">
      <c r="B71" s="27" t="s">
        <v>104</v>
      </c>
    </row>
    <row r="72" spans="2:2" ht="17.45" hidden="1" customHeight="1" x14ac:dyDescent="0.25">
      <c r="B72" s="6" t="s">
        <v>105</v>
      </c>
    </row>
    <row r="73" spans="2:2" ht="17.45" hidden="1" customHeight="1" x14ac:dyDescent="0.25">
      <c r="B73" s="6" t="s">
        <v>106</v>
      </c>
    </row>
    <row r="74" spans="2:2" ht="17.45" hidden="1" customHeight="1" x14ac:dyDescent="0.25">
      <c r="B74" s="6" t="s">
        <v>107</v>
      </c>
    </row>
    <row r="75" spans="2:2" ht="17.45" hidden="1" customHeight="1" x14ac:dyDescent="0.25">
      <c r="B75" s="6" t="s">
        <v>108</v>
      </c>
    </row>
    <row r="76" spans="2:2" ht="17.45" hidden="1" customHeight="1" x14ac:dyDescent="0.25">
      <c r="B76" s="6" t="s">
        <v>109</v>
      </c>
    </row>
    <row r="77" spans="2:2" ht="17.45" hidden="1" customHeight="1" x14ac:dyDescent="0.25">
      <c r="B77" s="6" t="s">
        <v>110</v>
      </c>
    </row>
    <row r="78" spans="2:2" ht="17.45" hidden="1" customHeight="1" x14ac:dyDescent="0.25">
      <c r="B78" s="6" t="s">
        <v>111</v>
      </c>
    </row>
    <row r="79" spans="2:2" ht="17.45" hidden="1" customHeight="1" x14ac:dyDescent="0.25">
      <c r="B79" s="6" t="s">
        <v>112</v>
      </c>
    </row>
    <row r="80" spans="2:2" ht="17.45" hidden="1" customHeight="1" x14ac:dyDescent="0.25">
      <c r="B80" s="6" t="s">
        <v>113</v>
      </c>
    </row>
    <row r="81" spans="2:2" ht="17.45" hidden="1" customHeight="1" x14ac:dyDescent="0.25">
      <c r="B81" s="6" t="s">
        <v>114</v>
      </c>
    </row>
    <row r="82" spans="2:2" ht="17.45" hidden="1" customHeight="1" x14ac:dyDescent="0.25">
      <c r="B82" s="6" t="s">
        <v>115</v>
      </c>
    </row>
    <row r="83" spans="2:2" ht="17.45" hidden="1" customHeight="1" x14ac:dyDescent="0.25">
      <c r="B83" s="6" t="s">
        <v>116</v>
      </c>
    </row>
    <row r="84" spans="2:2" ht="17.45" hidden="1" customHeight="1" x14ac:dyDescent="0.25">
      <c r="B84" s="6" t="s">
        <v>117</v>
      </c>
    </row>
    <row r="85" spans="2:2" ht="17.45" hidden="1" customHeight="1" x14ac:dyDescent="0.25">
      <c r="B85" s="6" t="s">
        <v>118</v>
      </c>
    </row>
    <row r="86" spans="2:2" ht="17.45" hidden="1" customHeight="1" x14ac:dyDescent="0.25">
      <c r="B86" s="6" t="s">
        <v>119</v>
      </c>
    </row>
    <row r="87" spans="2:2" ht="17.45" hidden="1" customHeight="1" x14ac:dyDescent="0.25">
      <c r="B87" s="6" t="s">
        <v>120</v>
      </c>
    </row>
    <row r="88" spans="2:2" ht="17.45" hidden="1" customHeight="1" x14ac:dyDescent="0.25">
      <c r="B88" s="6" t="s">
        <v>121</v>
      </c>
    </row>
    <row r="89" spans="2:2" ht="17.45" hidden="1" customHeight="1" x14ac:dyDescent="0.25">
      <c r="B89" s="6" t="s">
        <v>122</v>
      </c>
    </row>
    <row r="90" spans="2:2" ht="17.45" hidden="1" customHeight="1" x14ac:dyDescent="0.25">
      <c r="B90" s="6" t="s">
        <v>123</v>
      </c>
    </row>
    <row r="91" spans="2:2" ht="17.45" hidden="1" customHeight="1" x14ac:dyDescent="0.25">
      <c r="B91" s="6" t="s">
        <v>124</v>
      </c>
    </row>
    <row r="92" spans="2:2" ht="17.45" hidden="1" customHeight="1" x14ac:dyDescent="0.25">
      <c r="B92" s="6" t="s">
        <v>125</v>
      </c>
    </row>
    <row r="93" spans="2:2" ht="17.45" hidden="1" customHeight="1" x14ac:dyDescent="0.25">
      <c r="B93" s="6" t="s">
        <v>126</v>
      </c>
    </row>
    <row r="94" spans="2:2" ht="17.45" hidden="1" customHeight="1" x14ac:dyDescent="0.25">
      <c r="B94" s="6" t="s">
        <v>127</v>
      </c>
    </row>
    <row r="95" spans="2:2" ht="17.45" hidden="1" customHeight="1" x14ac:dyDescent="0.25"/>
    <row r="96" spans="2:2" ht="17.45" hidden="1" customHeight="1" x14ac:dyDescent="0.25"/>
    <row r="97" spans="2:2" ht="17.45" hidden="1" customHeight="1" x14ac:dyDescent="0.25">
      <c r="B97" s="30" t="s">
        <v>128</v>
      </c>
    </row>
    <row r="98" spans="2:2" ht="17.45" hidden="1" customHeight="1" x14ac:dyDescent="0.25">
      <c r="B98" s="6" t="s">
        <v>129</v>
      </c>
    </row>
    <row r="99" spans="2:2" ht="17.45" hidden="1" customHeight="1" x14ac:dyDescent="0.25">
      <c r="B99" s="6" t="s">
        <v>130</v>
      </c>
    </row>
    <row r="100" spans="2:2" ht="17.45" hidden="1" customHeight="1" x14ac:dyDescent="0.25">
      <c r="B100" s="6" t="s">
        <v>131</v>
      </c>
    </row>
    <row r="101" spans="2:2" ht="17.45" hidden="1" customHeight="1" x14ac:dyDescent="0.25"/>
    <row r="102" spans="2:2" ht="17.45" hidden="1" customHeight="1" x14ac:dyDescent="0.25"/>
    <row r="103" spans="2:2" ht="17.45" hidden="1" customHeight="1" x14ac:dyDescent="0.25">
      <c r="B103" s="30" t="s">
        <v>29</v>
      </c>
    </row>
    <row r="104" spans="2:2" ht="17.45" hidden="1" customHeight="1" x14ac:dyDescent="0.25">
      <c r="B104" s="6" t="s">
        <v>132</v>
      </c>
    </row>
    <row r="105" spans="2:2" ht="17.45" hidden="1" customHeight="1" x14ac:dyDescent="0.25">
      <c r="B105" s="6" t="s">
        <v>133</v>
      </c>
    </row>
    <row r="106" spans="2:2" ht="17.45" hidden="1" customHeight="1" x14ac:dyDescent="0.25">
      <c r="B106" s="6" t="s">
        <v>134</v>
      </c>
    </row>
    <row r="107" spans="2:2" ht="17.45" hidden="1" customHeight="1" x14ac:dyDescent="0.25">
      <c r="B107" s="6" t="s">
        <v>135</v>
      </c>
    </row>
    <row r="108" spans="2:2" ht="17.45" hidden="1" customHeight="1" x14ac:dyDescent="0.25">
      <c r="B108" s="6" t="s">
        <v>136</v>
      </c>
    </row>
    <row r="109" spans="2:2" ht="17.45" hidden="1" customHeight="1" x14ac:dyDescent="0.25">
      <c r="B109" s="6" t="s">
        <v>137</v>
      </c>
    </row>
    <row r="110" spans="2:2" ht="17.45" hidden="1" customHeight="1" x14ac:dyDescent="0.25">
      <c r="B110" s="6" t="s">
        <v>138</v>
      </c>
    </row>
    <row r="111" spans="2:2" ht="17.45" hidden="1" customHeight="1" x14ac:dyDescent="0.25">
      <c r="B111" s="6" t="s">
        <v>139</v>
      </c>
    </row>
    <row r="112" spans="2:2" ht="17.45" hidden="1" customHeight="1" x14ac:dyDescent="0.25">
      <c r="B112" s="6" t="s">
        <v>140</v>
      </c>
    </row>
    <row r="113" spans="2:2" ht="17.45" hidden="1" customHeight="1" x14ac:dyDescent="0.25">
      <c r="B113" s="6" t="s">
        <v>141</v>
      </c>
    </row>
    <row r="114" spans="2:2" ht="17.45" hidden="1" customHeight="1" x14ac:dyDescent="0.25">
      <c r="B114" s="6" t="s">
        <v>142</v>
      </c>
    </row>
    <row r="115" spans="2:2" ht="17.45" hidden="1" customHeight="1" x14ac:dyDescent="0.25">
      <c r="B115" s="6" t="s">
        <v>143</v>
      </c>
    </row>
    <row r="116" spans="2:2" ht="17.45" hidden="1" customHeight="1" x14ac:dyDescent="0.25">
      <c r="B116" s="6" t="s">
        <v>144</v>
      </c>
    </row>
    <row r="117" spans="2:2" ht="17.45" hidden="1" customHeight="1" x14ac:dyDescent="0.25">
      <c r="B117" s="6" t="s">
        <v>145</v>
      </c>
    </row>
    <row r="118" spans="2:2" ht="17.45" hidden="1" customHeight="1" x14ac:dyDescent="0.25">
      <c r="B118" s="6" t="s">
        <v>146</v>
      </c>
    </row>
    <row r="119" spans="2:2" ht="17.45" hidden="1" customHeight="1" x14ac:dyDescent="0.25">
      <c r="B119" s="6" t="s">
        <v>147</v>
      </c>
    </row>
    <row r="120" spans="2:2" ht="17.45" hidden="1" customHeight="1" x14ac:dyDescent="0.25">
      <c r="B120" s="6" t="s">
        <v>148</v>
      </c>
    </row>
    <row r="121" spans="2:2" ht="17.45" hidden="1" customHeight="1" x14ac:dyDescent="0.25">
      <c r="B121" s="6" t="s">
        <v>149</v>
      </c>
    </row>
    <row r="122" spans="2:2" ht="17.45" hidden="1" customHeight="1" x14ac:dyDescent="0.25">
      <c r="B122" s="6" t="s">
        <v>150</v>
      </c>
    </row>
    <row r="123" spans="2:2" ht="17.45" hidden="1" customHeight="1" x14ac:dyDescent="0.25">
      <c r="B123" s="6" t="s">
        <v>151</v>
      </c>
    </row>
    <row r="124" spans="2:2" ht="17.45" hidden="1" customHeight="1" x14ac:dyDescent="0.25">
      <c r="B124" s="6" t="s">
        <v>152</v>
      </c>
    </row>
    <row r="125" spans="2:2" ht="17.45" hidden="1" customHeight="1" x14ac:dyDescent="0.25">
      <c r="B125" s="6" t="s">
        <v>153</v>
      </c>
    </row>
    <row r="126" spans="2:2" ht="17.45" hidden="1" customHeight="1" x14ac:dyDescent="0.25">
      <c r="B126" s="6" t="s">
        <v>154</v>
      </c>
    </row>
    <row r="127" spans="2:2" ht="17.45" hidden="1" customHeight="1" x14ac:dyDescent="0.25">
      <c r="B127" s="6" t="s">
        <v>155</v>
      </c>
    </row>
    <row r="128" spans="2:2" ht="17.45" hidden="1" customHeight="1" x14ac:dyDescent="0.25">
      <c r="B128" s="6" t="s">
        <v>156</v>
      </c>
    </row>
    <row r="129" spans="2:2" ht="17.45" hidden="1" customHeight="1" x14ac:dyDescent="0.25">
      <c r="B129" s="6" t="s">
        <v>157</v>
      </c>
    </row>
    <row r="130" spans="2:2" ht="17.45" hidden="1" customHeight="1" x14ac:dyDescent="0.25"/>
    <row r="131" spans="2:2" ht="17.45" hidden="1" customHeight="1" x14ac:dyDescent="0.25">
      <c r="B131" s="31" t="s">
        <v>43</v>
      </c>
    </row>
    <row r="132" spans="2:2" ht="17.45" hidden="1" customHeight="1" x14ac:dyDescent="0.25">
      <c r="B132" s="6" t="s">
        <v>158</v>
      </c>
    </row>
    <row r="133" spans="2:2" ht="17.45" hidden="1" customHeight="1" x14ac:dyDescent="0.25">
      <c r="B133" s="6" t="s">
        <v>159</v>
      </c>
    </row>
    <row r="134" spans="2:2" ht="17.45" hidden="1" customHeight="1" x14ac:dyDescent="0.25"/>
    <row r="135" spans="2:2" ht="17.45" hidden="1" customHeight="1" x14ac:dyDescent="0.25">
      <c r="B135" s="32" t="s">
        <v>51</v>
      </c>
    </row>
    <row r="136" spans="2:2" ht="17.45" hidden="1" customHeight="1" x14ac:dyDescent="0.25">
      <c r="B136" s="6" t="s">
        <v>160</v>
      </c>
    </row>
    <row r="137" spans="2:2" ht="17.45" hidden="1" customHeight="1" x14ac:dyDescent="0.25">
      <c r="B137" s="6" t="s">
        <v>161</v>
      </c>
    </row>
    <row r="138" spans="2:2" ht="17.45" hidden="1" customHeight="1" x14ac:dyDescent="0.25">
      <c r="B138" s="6" t="s">
        <v>162</v>
      </c>
    </row>
    <row r="139" spans="2:2" ht="17.45" hidden="1" customHeight="1" x14ac:dyDescent="0.25">
      <c r="B139" s="6" t="s">
        <v>163</v>
      </c>
    </row>
    <row r="140" spans="2:2" ht="17.45" hidden="1" customHeight="1" x14ac:dyDescent="0.25">
      <c r="B140" s="6" t="s">
        <v>164</v>
      </c>
    </row>
    <row r="141" spans="2:2" ht="17.45" hidden="1" customHeight="1" x14ac:dyDescent="0.25">
      <c r="B141" s="6" t="s">
        <v>165</v>
      </c>
    </row>
    <row r="142" spans="2:2" ht="17.45" hidden="1" customHeight="1" x14ac:dyDescent="0.25">
      <c r="B142" s="6" t="s">
        <v>166</v>
      </c>
    </row>
    <row r="143" spans="2:2" ht="17.45" hidden="1" customHeight="1" x14ac:dyDescent="0.25">
      <c r="B143" s="6" t="s">
        <v>167</v>
      </c>
    </row>
    <row r="144" spans="2:2" ht="17.45" hidden="1" customHeight="1" x14ac:dyDescent="0.25">
      <c r="B144" s="6" t="s">
        <v>168</v>
      </c>
    </row>
    <row r="145" spans="2:2" ht="17.45" hidden="1" customHeight="1" x14ac:dyDescent="0.25">
      <c r="B145" s="6" t="s">
        <v>156</v>
      </c>
    </row>
    <row r="146" spans="2:2" ht="17.45" hidden="1" customHeight="1" x14ac:dyDescent="0.25">
      <c r="B146" s="6" t="s">
        <v>169</v>
      </c>
    </row>
    <row r="147" spans="2:2" ht="17.45" hidden="1" customHeight="1" x14ac:dyDescent="0.25"/>
    <row r="148" spans="2:2" ht="17.45" hidden="1" customHeight="1" x14ac:dyDescent="0.25">
      <c r="B148" s="30" t="s">
        <v>6</v>
      </c>
    </row>
    <row r="149" spans="2:2" ht="17.45" hidden="1" customHeight="1" x14ac:dyDescent="0.25">
      <c r="B149" s="6" t="s">
        <v>170</v>
      </c>
    </row>
    <row r="150" spans="2:2" ht="17.45" hidden="1" customHeight="1" x14ac:dyDescent="0.25">
      <c r="B150" s="6" t="s">
        <v>171</v>
      </c>
    </row>
    <row r="151" spans="2:2" ht="17.45" hidden="1" customHeight="1" x14ac:dyDescent="0.25">
      <c r="B151" s="6" t="s">
        <v>172</v>
      </c>
    </row>
    <row r="152" spans="2:2" ht="17.45" hidden="1" customHeight="1" x14ac:dyDescent="0.25">
      <c r="B152" s="6" t="s">
        <v>173</v>
      </c>
    </row>
    <row r="153" spans="2:2" ht="17.45" hidden="1" customHeight="1" x14ac:dyDescent="0.25">
      <c r="B153" s="6" t="s">
        <v>174</v>
      </c>
    </row>
    <row r="154" spans="2:2" ht="17.45" hidden="1" customHeight="1" x14ac:dyDescent="0.25">
      <c r="B154" s="6" t="s">
        <v>175</v>
      </c>
    </row>
    <row r="155" spans="2:2" ht="17.45" hidden="1" customHeight="1" x14ac:dyDescent="0.25">
      <c r="B155" s="6" t="s">
        <v>176</v>
      </c>
    </row>
    <row r="156" spans="2:2" ht="17.45" hidden="1" customHeight="1" x14ac:dyDescent="0.25">
      <c r="B156" s="6" t="s">
        <v>177</v>
      </c>
    </row>
    <row r="157" spans="2:2" ht="17.45" hidden="1" customHeight="1" x14ac:dyDescent="0.25">
      <c r="B157" s="30" t="s">
        <v>12</v>
      </c>
    </row>
    <row r="158" spans="2:2" ht="17.45" hidden="1" customHeight="1" x14ac:dyDescent="0.25">
      <c r="B158" s="6" t="s">
        <v>178</v>
      </c>
    </row>
    <row r="159" spans="2:2" ht="17.45" hidden="1" customHeight="1" x14ac:dyDescent="0.25">
      <c r="B159" s="6" t="s">
        <v>179</v>
      </c>
    </row>
    <row r="160" spans="2:2" ht="17.45" hidden="1" customHeight="1" x14ac:dyDescent="0.25">
      <c r="B160" s="6" t="s">
        <v>180</v>
      </c>
    </row>
    <row r="161" spans="2:2" ht="17.45" hidden="1" customHeight="1" x14ac:dyDescent="0.25">
      <c r="B161" s="6" t="s">
        <v>181</v>
      </c>
    </row>
    <row r="162" spans="2:2" ht="17.45" hidden="1" customHeight="1" x14ac:dyDescent="0.25">
      <c r="B162" s="6" t="s">
        <v>182</v>
      </c>
    </row>
    <row r="163" spans="2:2" ht="17.45" hidden="1" customHeight="1" x14ac:dyDescent="0.25">
      <c r="B163" s="6" t="s">
        <v>183</v>
      </c>
    </row>
    <row r="164" spans="2:2" ht="17.45" hidden="1" customHeight="1" x14ac:dyDescent="0.25">
      <c r="B164" s="6" t="s">
        <v>184</v>
      </c>
    </row>
    <row r="165" spans="2:2" ht="17.45" hidden="1" customHeight="1" x14ac:dyDescent="0.25">
      <c r="B165" s="6" t="s">
        <v>185</v>
      </c>
    </row>
    <row r="166" spans="2:2" ht="17.45" hidden="1" customHeight="1" x14ac:dyDescent="0.25">
      <c r="B166" s="6" t="s">
        <v>186</v>
      </c>
    </row>
    <row r="167" spans="2:2" ht="17.45" hidden="1" customHeight="1" x14ac:dyDescent="0.25">
      <c r="B167" s="6" t="s">
        <v>187</v>
      </c>
    </row>
    <row r="168" spans="2:2" ht="17.45" hidden="1" customHeight="1" x14ac:dyDescent="0.25">
      <c r="B168" s="6" t="s">
        <v>188</v>
      </c>
    </row>
    <row r="169" spans="2:2" ht="17.45" hidden="1" customHeight="1" x14ac:dyDescent="0.25">
      <c r="B169" s="6" t="s">
        <v>189</v>
      </c>
    </row>
    <row r="170" spans="2:2" ht="17.45" hidden="1" customHeight="1" x14ac:dyDescent="0.25">
      <c r="B170" s="6" t="s">
        <v>190</v>
      </c>
    </row>
    <row r="171" spans="2:2" ht="17.45" hidden="1" customHeight="1" x14ac:dyDescent="0.25">
      <c r="B171" s="6" t="s">
        <v>191</v>
      </c>
    </row>
    <row r="172" spans="2:2" ht="17.45" hidden="1" customHeight="1" x14ac:dyDescent="0.25">
      <c r="B172" s="6" t="s">
        <v>192</v>
      </c>
    </row>
    <row r="173" spans="2:2" ht="17.45" hidden="1" customHeight="1" x14ac:dyDescent="0.25">
      <c r="B173" s="6" t="s">
        <v>193</v>
      </c>
    </row>
    <row r="174" spans="2:2" ht="17.45" hidden="1" customHeight="1" x14ac:dyDescent="0.25">
      <c r="B174" s="6" t="s">
        <v>194</v>
      </c>
    </row>
    <row r="175" spans="2:2" ht="17.45" hidden="1" customHeight="1" x14ac:dyDescent="0.25">
      <c r="B175" s="6" t="s">
        <v>195</v>
      </c>
    </row>
    <row r="176" spans="2:2" ht="17.45" hidden="1" customHeight="1" x14ac:dyDescent="0.25">
      <c r="B176" s="6" t="s">
        <v>196</v>
      </c>
    </row>
    <row r="177" spans="2:5" ht="17.45" hidden="1" customHeight="1" x14ac:dyDescent="0.25">
      <c r="B177" s="6" t="s">
        <v>197</v>
      </c>
    </row>
    <row r="178" spans="2:5" ht="17.45" hidden="1" customHeight="1" x14ac:dyDescent="0.25">
      <c r="B178" s="6" t="s">
        <v>198</v>
      </c>
    </row>
    <row r="179" spans="2:5" ht="17.45" hidden="1" customHeight="1" x14ac:dyDescent="0.25">
      <c r="B179" s="6" t="s">
        <v>199</v>
      </c>
    </row>
    <row r="180" spans="2:5" ht="17.45" hidden="1" customHeight="1" x14ac:dyDescent="0.25">
      <c r="B180" s="6" t="s">
        <v>200</v>
      </c>
    </row>
    <row r="181" spans="2:5" ht="17.45" hidden="1" customHeight="1" x14ac:dyDescent="0.25">
      <c r="B181" s="6" t="s">
        <v>201</v>
      </c>
    </row>
    <row r="182" spans="2:5" ht="17.45" hidden="1" customHeight="1" x14ac:dyDescent="0.25">
      <c r="B182" s="6" t="s">
        <v>202</v>
      </c>
    </row>
    <row r="183" spans="2:5" ht="17.45" hidden="1" customHeight="1" x14ac:dyDescent="0.25">
      <c r="C183" s="1">
        <f>[1]مركزي!C183+[1]رشيد!C183+[1]صناعي!C183+[1]زراعي!C183+[1]عقاري!C183+[1]تجارة!C183</f>
        <v>1380094242</v>
      </c>
    </row>
    <row r="184" spans="2:5" ht="17.45" hidden="1" customHeight="1" x14ac:dyDescent="0.25"/>
    <row r="185" spans="2:5" ht="17.45" hidden="1" customHeight="1" x14ac:dyDescent="0.25">
      <c r="B185" s="6" t="s">
        <v>203</v>
      </c>
      <c r="E185" s="6">
        <f>C183-C189</f>
        <v>1143242488</v>
      </c>
    </row>
    <row r="186" spans="2:5" ht="17.45" hidden="1" customHeight="1" x14ac:dyDescent="0.25">
      <c r="B186" s="6" t="s">
        <v>204</v>
      </c>
    </row>
    <row r="187" spans="2:5" ht="17.45" hidden="1" customHeight="1" x14ac:dyDescent="0.25">
      <c r="B187" s="6" t="s">
        <v>205</v>
      </c>
    </row>
    <row r="188" spans="2:5" ht="17.45" hidden="1" customHeight="1" x14ac:dyDescent="0.25">
      <c r="B188" s="6" t="s">
        <v>206</v>
      </c>
    </row>
    <row r="189" spans="2:5" ht="17.45" hidden="1" customHeight="1" x14ac:dyDescent="0.25">
      <c r="C189" s="1">
        <f>[1]مركزي!C189+[1]رشيد!C189+[1]صناعي!C189+[1]زراعي!C189+[1]عقاري!C189+[1]تجارة!C189</f>
        <v>236851754</v>
      </c>
    </row>
    <row r="190" spans="2:5" ht="17.45" hidden="1" customHeight="1" x14ac:dyDescent="0.25"/>
    <row r="191" spans="2:5" ht="17.45" hidden="1" customHeight="1" x14ac:dyDescent="0.25"/>
    <row r="192" spans="2:5" ht="17.45" hidden="1" customHeight="1" x14ac:dyDescent="0.25">
      <c r="B192" s="30" t="s">
        <v>14</v>
      </c>
    </row>
    <row r="193" spans="2:2" ht="17.45" hidden="1" customHeight="1" x14ac:dyDescent="0.25">
      <c r="B193" s="6" t="s">
        <v>207</v>
      </c>
    </row>
    <row r="194" spans="2:2" ht="17.45" hidden="1" customHeight="1" x14ac:dyDescent="0.25">
      <c r="B194" s="6" t="s">
        <v>208</v>
      </c>
    </row>
    <row r="195" spans="2:2" ht="17.45" hidden="1" customHeight="1" x14ac:dyDescent="0.25">
      <c r="B195" s="6" t="s">
        <v>209</v>
      </c>
    </row>
    <row r="196" spans="2:2" ht="17.45" hidden="1" customHeight="1" x14ac:dyDescent="0.25">
      <c r="B196" s="6" t="s">
        <v>210</v>
      </c>
    </row>
    <row r="197" spans="2:2" ht="17.45" hidden="1" customHeight="1" x14ac:dyDescent="0.25">
      <c r="B197" s="6" t="s">
        <v>211</v>
      </c>
    </row>
    <row r="198" spans="2:2" ht="17.45" hidden="1" customHeight="1" x14ac:dyDescent="0.25">
      <c r="B198" s="6" t="s">
        <v>212</v>
      </c>
    </row>
    <row r="199" spans="2:2" ht="17.45" hidden="1" customHeight="1" x14ac:dyDescent="0.25">
      <c r="B199" s="6" t="s">
        <v>213</v>
      </c>
    </row>
    <row r="200" spans="2:2" ht="17.45" hidden="1" customHeight="1" x14ac:dyDescent="0.25">
      <c r="B200" s="6" t="s">
        <v>214</v>
      </c>
    </row>
    <row r="201" spans="2:2" ht="17.45" hidden="1" customHeight="1" x14ac:dyDescent="0.25">
      <c r="B201" s="6" t="s">
        <v>215</v>
      </c>
    </row>
    <row r="202" spans="2:2" ht="17.45" hidden="1" customHeight="1" x14ac:dyDescent="0.25">
      <c r="B202" s="6" t="s">
        <v>216</v>
      </c>
    </row>
    <row r="203" spans="2:2" ht="17.45" hidden="1" customHeight="1" x14ac:dyDescent="0.25">
      <c r="B203" s="6" t="s">
        <v>217</v>
      </c>
    </row>
    <row r="204" spans="2:2" ht="17.45" hidden="1" customHeight="1" x14ac:dyDescent="0.25">
      <c r="B204" s="6" t="s">
        <v>218</v>
      </c>
    </row>
    <row r="205" spans="2:2" ht="17.45" hidden="1" customHeight="1" x14ac:dyDescent="0.25">
      <c r="B205" s="6" t="s">
        <v>219</v>
      </c>
    </row>
    <row r="206" spans="2:2" ht="17.45" hidden="1" customHeight="1" x14ac:dyDescent="0.25">
      <c r="B206" s="6" t="s">
        <v>220</v>
      </c>
    </row>
    <row r="207" spans="2:2" ht="17.45" hidden="1" customHeight="1" x14ac:dyDescent="0.25"/>
    <row r="208" spans="2:2" ht="17.45" hidden="1" customHeight="1" x14ac:dyDescent="0.25"/>
    <row r="209" spans="2:3" ht="17.45" hidden="1" customHeight="1" x14ac:dyDescent="0.25">
      <c r="B209" s="30" t="s">
        <v>16</v>
      </c>
    </row>
    <row r="210" spans="2:3" ht="17.45" hidden="1" customHeight="1" x14ac:dyDescent="0.25">
      <c r="B210" s="6" t="s">
        <v>221</v>
      </c>
    </row>
    <row r="211" spans="2:3" ht="17.45" hidden="1" customHeight="1" x14ac:dyDescent="0.25">
      <c r="B211" s="6" t="s">
        <v>222</v>
      </c>
    </row>
    <row r="212" spans="2:3" ht="17.45" hidden="1" customHeight="1" x14ac:dyDescent="0.25">
      <c r="B212" s="6" t="s">
        <v>223</v>
      </c>
    </row>
    <row r="213" spans="2:3" ht="17.45" hidden="1" customHeight="1" x14ac:dyDescent="0.25">
      <c r="B213" s="6" t="s">
        <v>224</v>
      </c>
    </row>
    <row r="214" spans="2:3" ht="17.45" hidden="1" customHeight="1" x14ac:dyDescent="0.25">
      <c r="B214" s="6" t="s">
        <v>225</v>
      </c>
    </row>
    <row r="215" spans="2:3" ht="17.45" hidden="1" customHeight="1" x14ac:dyDescent="0.25">
      <c r="B215" s="6" t="s">
        <v>226</v>
      </c>
    </row>
    <row r="216" spans="2:3" ht="17.45" hidden="1" customHeight="1" x14ac:dyDescent="0.25">
      <c r="B216" s="6" t="s">
        <v>227</v>
      </c>
    </row>
    <row r="217" spans="2:3" ht="17.45" hidden="1" customHeight="1" x14ac:dyDescent="0.25"/>
    <row r="218" spans="2:3" ht="17.45" hidden="1" customHeight="1" x14ac:dyDescent="0.25">
      <c r="B218" s="30" t="s">
        <v>20</v>
      </c>
    </row>
    <row r="219" spans="2:3" ht="17.45" hidden="1" customHeight="1" x14ac:dyDescent="0.25">
      <c r="B219" s="6" t="s">
        <v>228</v>
      </c>
    </row>
    <row r="220" spans="2:3" ht="17.45" hidden="1" customHeight="1" x14ac:dyDescent="0.25">
      <c r="B220" s="6" t="s">
        <v>229</v>
      </c>
      <c r="C220" s="33" t="e">
        <f>[1]مركزي!C220+#REF!+[1]رشيد!C220+[1]صناعي!C220+[1]زراعي!C220+[1]عقاري!C220+[1]تجارة!C220</f>
        <v>#REF!</v>
      </c>
    </row>
    <row r="221" spans="2:3" ht="17.45" hidden="1" customHeight="1" x14ac:dyDescent="0.25">
      <c r="B221" s="6" t="s">
        <v>230</v>
      </c>
      <c r="C221" s="1" t="e">
        <f>[1]مركزي!C221+#REF!+[1]رشيد!C221+[1]صناعي!C221+[1]زراعي!C221+[1]عقاري!C221+[1]تجارة!C221</f>
        <v>#REF!</v>
      </c>
    </row>
    <row r="222" spans="2:3" ht="17.45" hidden="1" customHeight="1" x14ac:dyDescent="0.25">
      <c r="B222" s="6" t="s">
        <v>231</v>
      </c>
      <c r="C222" s="33" t="e">
        <f>[1]مركزي!C222+#REF!+[1]رشيد!C222+[1]صناعي!C222+[1]زراعي!C222+[1]عقاري!C222+[1]تجارة!C222</f>
        <v>#REF!</v>
      </c>
    </row>
    <row r="223" spans="2:3" ht="17.45" hidden="1" customHeight="1" x14ac:dyDescent="0.25">
      <c r="B223" s="6" t="s">
        <v>232</v>
      </c>
    </row>
    <row r="224" spans="2:3" ht="17.45" hidden="1" customHeight="1" x14ac:dyDescent="0.25">
      <c r="B224" s="6" t="s">
        <v>233</v>
      </c>
    </row>
    <row r="225" spans="2:2" ht="17.45" hidden="1" customHeight="1" x14ac:dyDescent="0.25">
      <c r="B225" s="6" t="s">
        <v>234</v>
      </c>
    </row>
    <row r="226" spans="2:2" ht="17.45" hidden="1" customHeight="1" x14ac:dyDescent="0.25">
      <c r="B226" s="6" t="s">
        <v>235</v>
      </c>
    </row>
    <row r="227" spans="2:2" ht="17.45" hidden="1" customHeight="1" x14ac:dyDescent="0.25">
      <c r="B227" s="6" t="s">
        <v>236</v>
      </c>
    </row>
    <row r="228" spans="2:2" ht="17.45" hidden="1" customHeight="1" x14ac:dyDescent="0.25">
      <c r="B228" s="6" t="s">
        <v>237</v>
      </c>
    </row>
    <row r="229" spans="2:2" ht="17.45" hidden="1" customHeight="1" x14ac:dyDescent="0.25"/>
    <row r="230" spans="2:2" ht="17.45" hidden="1" customHeight="1" x14ac:dyDescent="0.25"/>
    <row r="231" spans="2:2" ht="17.45" hidden="1" customHeight="1" x14ac:dyDescent="0.25">
      <c r="B231" s="30" t="s">
        <v>24</v>
      </c>
    </row>
    <row r="232" spans="2:2" ht="17.45" hidden="1" customHeight="1" x14ac:dyDescent="0.25">
      <c r="B232" s="6" t="s">
        <v>238</v>
      </c>
    </row>
    <row r="233" spans="2:2" ht="17.45" hidden="1" customHeight="1" x14ac:dyDescent="0.25">
      <c r="B233" s="6" t="s">
        <v>239</v>
      </c>
    </row>
    <row r="234" spans="2:2" ht="17.45" hidden="1" customHeight="1" x14ac:dyDescent="0.25">
      <c r="B234" s="6" t="s">
        <v>240</v>
      </c>
    </row>
    <row r="235" spans="2:2" ht="17.45" hidden="1" customHeight="1" x14ac:dyDescent="0.25">
      <c r="B235" s="6" t="s">
        <v>241</v>
      </c>
    </row>
    <row r="236" spans="2:2" ht="17.45" hidden="1" customHeight="1" x14ac:dyDescent="0.25">
      <c r="B236" s="6" t="s">
        <v>242</v>
      </c>
    </row>
    <row r="237" spans="2:2" ht="17.45" hidden="1" customHeight="1" x14ac:dyDescent="0.25">
      <c r="B237" s="6" t="s">
        <v>243</v>
      </c>
    </row>
    <row r="238" spans="2:2" ht="17.45" hidden="1" customHeight="1" x14ac:dyDescent="0.25">
      <c r="B238" s="6" t="s">
        <v>244</v>
      </c>
    </row>
    <row r="239" spans="2:2" ht="17.45" hidden="1" customHeight="1" x14ac:dyDescent="0.25"/>
    <row r="240" spans="2:2" ht="17.45" hidden="1" customHeight="1" x14ac:dyDescent="0.25"/>
    <row r="241" spans="2:2" ht="17.45" hidden="1" customHeight="1" x14ac:dyDescent="0.25">
      <c r="B241" s="30" t="s">
        <v>34</v>
      </c>
    </row>
    <row r="242" spans="2:2" ht="17.45" hidden="1" customHeight="1" x14ac:dyDescent="0.25">
      <c r="B242" s="6" t="s">
        <v>245</v>
      </c>
    </row>
    <row r="243" spans="2:2" ht="17.45" hidden="1" customHeight="1" x14ac:dyDescent="0.25">
      <c r="B243" s="6" t="s">
        <v>246</v>
      </c>
    </row>
    <row r="244" spans="2:2" ht="17.45" hidden="1" customHeight="1" x14ac:dyDescent="0.25">
      <c r="B244" s="6" t="s">
        <v>247</v>
      </c>
    </row>
    <row r="245" spans="2:2" ht="17.45" hidden="1" customHeight="1" x14ac:dyDescent="0.25">
      <c r="B245" s="6" t="s">
        <v>233</v>
      </c>
    </row>
    <row r="246" spans="2:2" ht="17.45" hidden="1" customHeight="1" x14ac:dyDescent="0.25">
      <c r="B246" s="6" t="s">
        <v>248</v>
      </c>
    </row>
    <row r="247" spans="2:2" ht="17.45" hidden="1" customHeight="1" x14ac:dyDescent="0.25">
      <c r="B247" s="6" t="s">
        <v>249</v>
      </c>
    </row>
    <row r="248" spans="2:2" ht="17.45" hidden="1" customHeight="1" x14ac:dyDescent="0.25">
      <c r="B248" s="6" t="s">
        <v>250</v>
      </c>
    </row>
    <row r="249" spans="2:2" ht="17.45" hidden="1" customHeight="1" x14ac:dyDescent="0.25">
      <c r="B249" s="6" t="s">
        <v>251</v>
      </c>
    </row>
    <row r="250" spans="2:2" ht="17.45" hidden="1" customHeight="1" x14ac:dyDescent="0.25"/>
    <row r="251" spans="2:2" ht="17.45" hidden="1" customHeight="1" x14ac:dyDescent="0.25">
      <c r="B251" s="30" t="s">
        <v>38</v>
      </c>
    </row>
    <row r="252" spans="2:2" ht="17.45" hidden="1" customHeight="1" x14ac:dyDescent="0.25">
      <c r="B252" s="6" t="s">
        <v>252</v>
      </c>
    </row>
    <row r="253" spans="2:2" ht="17.45" hidden="1" customHeight="1" x14ac:dyDescent="0.25">
      <c r="B253" s="6" t="s">
        <v>253</v>
      </c>
    </row>
    <row r="254" spans="2:2" ht="17.45" hidden="1" customHeight="1" x14ac:dyDescent="0.25">
      <c r="B254" s="6" t="s">
        <v>254</v>
      </c>
    </row>
    <row r="255" spans="2:2" ht="17.45" hidden="1" customHeight="1" x14ac:dyDescent="0.25">
      <c r="B255" s="6" t="s">
        <v>255</v>
      </c>
    </row>
    <row r="256" spans="2:2" ht="17.45" hidden="1" customHeight="1" x14ac:dyDescent="0.25">
      <c r="B256" s="6" t="s">
        <v>256</v>
      </c>
    </row>
    <row r="257" spans="2:2" ht="17.45" hidden="1" customHeight="1" x14ac:dyDescent="0.25"/>
    <row r="258" spans="2:2" ht="17.45" hidden="1" customHeight="1" x14ac:dyDescent="0.25"/>
    <row r="259" spans="2:2" ht="17.45" hidden="1" customHeight="1" x14ac:dyDescent="0.25">
      <c r="B259" s="32" t="s">
        <v>46</v>
      </c>
    </row>
    <row r="260" spans="2:2" ht="17.45" hidden="1" customHeight="1" x14ac:dyDescent="0.25">
      <c r="B260" s="6" t="s">
        <v>257</v>
      </c>
    </row>
    <row r="261" spans="2:2" ht="17.45" hidden="1" customHeight="1" x14ac:dyDescent="0.25">
      <c r="B261" s="6" t="s">
        <v>229</v>
      </c>
    </row>
    <row r="262" spans="2:2" ht="17.45" hidden="1" customHeight="1" x14ac:dyDescent="0.25">
      <c r="B262" s="6" t="s">
        <v>231</v>
      </c>
    </row>
    <row r="263" spans="2:2" ht="17.45" hidden="1" customHeight="1" x14ac:dyDescent="0.25"/>
    <row r="264" spans="2:2" ht="17.45" hidden="1" customHeight="1" x14ac:dyDescent="0.25">
      <c r="B264" s="30" t="s">
        <v>48</v>
      </c>
    </row>
    <row r="265" spans="2:2" ht="17.45" hidden="1" customHeight="1" x14ac:dyDescent="0.25">
      <c r="B265" s="6" t="s">
        <v>258</v>
      </c>
    </row>
    <row r="266" spans="2:2" ht="17.45" hidden="1" customHeight="1" x14ac:dyDescent="0.25">
      <c r="B266" s="6" t="s">
        <v>259</v>
      </c>
    </row>
    <row r="267" spans="2:2" ht="17.45" hidden="1" customHeight="1" x14ac:dyDescent="0.25">
      <c r="B267" s="6" t="s">
        <v>260</v>
      </c>
    </row>
    <row r="268" spans="2:2" ht="17.45" hidden="1" customHeight="1" x14ac:dyDescent="0.25">
      <c r="B268" s="6" t="s">
        <v>261</v>
      </c>
    </row>
    <row r="269" spans="2:2" ht="17.45" hidden="1" customHeight="1" x14ac:dyDescent="0.25">
      <c r="B269" s="6" t="s">
        <v>262</v>
      </c>
    </row>
    <row r="270" spans="2:2" ht="17.45" hidden="1" customHeight="1" x14ac:dyDescent="0.25">
      <c r="B270" s="6" t="s">
        <v>179</v>
      </c>
    </row>
    <row r="271" spans="2:2" ht="17.45" hidden="1" customHeight="1" x14ac:dyDescent="0.25">
      <c r="B271" s="6" t="s">
        <v>181</v>
      </c>
    </row>
    <row r="272" spans="2:2" ht="17.45" hidden="1" customHeight="1" x14ac:dyDescent="0.25">
      <c r="B272" s="6" t="s">
        <v>263</v>
      </c>
    </row>
    <row r="273" spans="2:2" ht="17.45" hidden="1" customHeight="1" x14ac:dyDescent="0.25">
      <c r="B273" s="6" t="s">
        <v>264</v>
      </c>
    </row>
    <row r="274" spans="2:2" ht="17.45" hidden="1" customHeight="1" x14ac:dyDescent="0.25"/>
    <row r="275" spans="2:2" ht="17.45" hidden="1" customHeight="1" x14ac:dyDescent="0.25">
      <c r="B275" s="32" t="s">
        <v>36</v>
      </c>
    </row>
    <row r="276" spans="2:2" ht="17.45" hidden="1" customHeight="1" x14ac:dyDescent="0.25">
      <c r="B276" s="6" t="s">
        <v>36</v>
      </c>
    </row>
    <row r="277" spans="2:2" ht="17.45" hidden="1" customHeight="1" x14ac:dyDescent="0.25"/>
    <row r="278" spans="2:2" ht="17.45" hidden="1" customHeight="1" x14ac:dyDescent="0.25">
      <c r="B278" s="34" t="s">
        <v>265</v>
      </c>
    </row>
    <row r="279" spans="2:2" ht="17.45" hidden="1" customHeight="1" x14ac:dyDescent="0.25">
      <c r="B279" s="6" t="s">
        <v>266</v>
      </c>
    </row>
    <row r="280" spans="2:2" ht="17.45" hidden="1" customHeight="1" x14ac:dyDescent="0.25">
      <c r="B280" s="6" t="s">
        <v>267</v>
      </c>
    </row>
    <row r="281" spans="2:2" ht="17.45" hidden="1" customHeight="1" x14ac:dyDescent="0.25">
      <c r="B281" s="6" t="s">
        <v>268</v>
      </c>
    </row>
    <row r="282" spans="2:2" ht="17.45" hidden="1" customHeight="1" x14ac:dyDescent="0.25">
      <c r="B282" s="6" t="s">
        <v>269</v>
      </c>
    </row>
    <row r="283" spans="2:2" ht="17.45" hidden="1" customHeight="1" x14ac:dyDescent="0.25"/>
  </sheetData>
  <mergeCells count="20">
    <mergeCell ref="A41:B41"/>
    <mergeCell ref="A1:F1"/>
    <mergeCell ref="A2:B2"/>
    <mergeCell ref="A32:B32"/>
    <mergeCell ref="A33:B33"/>
    <mergeCell ref="A34:B34"/>
    <mergeCell ref="A35:B35"/>
    <mergeCell ref="A36:B36"/>
    <mergeCell ref="A37:D37"/>
    <mergeCell ref="A38:B38"/>
    <mergeCell ref="A39:B39"/>
    <mergeCell ref="A40:B40"/>
    <mergeCell ref="A48:B48"/>
    <mergeCell ref="A49:B49"/>
    <mergeCell ref="A42:B42"/>
    <mergeCell ref="A43:B43"/>
    <mergeCell ref="A44:B44"/>
    <mergeCell ref="A45:B45"/>
    <mergeCell ref="A46:B46"/>
    <mergeCell ref="A47:B47"/>
  </mergeCells>
  <pageMargins left="1" right="1.1499999999999999" top="0.7" bottom="0.7" header="0.75" footer="0.35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75"/>
  <sheetViews>
    <sheetView rightToLeft="1" topLeftCell="A7" zoomScaleNormal="100" workbookViewId="0">
      <selection activeCell="F11" sqref="F11"/>
    </sheetView>
  </sheetViews>
  <sheetFormatPr defaultRowHeight="21" x14ac:dyDescent="0.25"/>
  <cols>
    <col min="1" max="1" width="7.28515625" style="17" customWidth="1"/>
    <col min="2" max="2" width="40.140625" style="19" customWidth="1"/>
    <col min="3" max="3" width="14.140625" style="38" customWidth="1"/>
    <col min="4" max="4" width="8.5703125" style="17" bestFit="1" customWidth="1"/>
    <col min="5" max="5" width="44.140625" style="19" customWidth="1"/>
    <col min="6" max="6" width="17.28515625" style="38" customWidth="1"/>
    <col min="7" max="7" width="16.7109375" style="17" bestFit="1" customWidth="1"/>
    <col min="8" max="8" width="9.140625" style="17"/>
    <col min="9" max="9" width="24" style="17" bestFit="1" customWidth="1"/>
    <col min="10" max="10" width="84.28515625" style="17" bestFit="1" customWidth="1"/>
    <col min="11" max="256" width="9.140625" style="17"/>
    <col min="257" max="257" width="7.28515625" style="17" customWidth="1"/>
    <col min="258" max="258" width="40.140625" style="17" customWidth="1"/>
    <col min="259" max="259" width="14.140625" style="17" customWidth="1"/>
    <col min="260" max="260" width="8.5703125" style="17" bestFit="1" customWidth="1"/>
    <col min="261" max="261" width="44.140625" style="17" customWidth="1"/>
    <col min="262" max="262" width="17.28515625" style="17" customWidth="1"/>
    <col min="263" max="263" width="16.7109375" style="17" bestFit="1" customWidth="1"/>
    <col min="264" max="264" width="9.140625" style="17"/>
    <col min="265" max="265" width="24" style="17" bestFit="1" customWidth="1"/>
    <col min="266" max="266" width="84.28515625" style="17" bestFit="1" customWidth="1"/>
    <col min="267" max="512" width="9.140625" style="17"/>
    <col min="513" max="513" width="7.28515625" style="17" customWidth="1"/>
    <col min="514" max="514" width="40.140625" style="17" customWidth="1"/>
    <col min="515" max="515" width="14.140625" style="17" customWidth="1"/>
    <col min="516" max="516" width="8.5703125" style="17" bestFit="1" customWidth="1"/>
    <col min="517" max="517" width="44.140625" style="17" customWidth="1"/>
    <col min="518" max="518" width="17.28515625" style="17" customWidth="1"/>
    <col min="519" max="519" width="16.7109375" style="17" bestFit="1" customWidth="1"/>
    <col min="520" max="520" width="9.140625" style="17"/>
    <col min="521" max="521" width="24" style="17" bestFit="1" customWidth="1"/>
    <col min="522" max="522" width="84.28515625" style="17" bestFit="1" customWidth="1"/>
    <col min="523" max="768" width="9.140625" style="17"/>
    <col min="769" max="769" width="7.28515625" style="17" customWidth="1"/>
    <col min="770" max="770" width="40.140625" style="17" customWidth="1"/>
    <col min="771" max="771" width="14.140625" style="17" customWidth="1"/>
    <col min="772" max="772" width="8.5703125" style="17" bestFit="1" customWidth="1"/>
    <col min="773" max="773" width="44.140625" style="17" customWidth="1"/>
    <col min="774" max="774" width="17.28515625" style="17" customWidth="1"/>
    <col min="775" max="775" width="16.7109375" style="17" bestFit="1" customWidth="1"/>
    <col min="776" max="776" width="9.140625" style="17"/>
    <col min="777" max="777" width="24" style="17" bestFit="1" customWidth="1"/>
    <col min="778" max="778" width="84.28515625" style="17" bestFit="1" customWidth="1"/>
    <col min="779" max="1024" width="9.140625" style="17"/>
    <col min="1025" max="1025" width="7.28515625" style="17" customWidth="1"/>
    <col min="1026" max="1026" width="40.140625" style="17" customWidth="1"/>
    <col min="1027" max="1027" width="14.140625" style="17" customWidth="1"/>
    <col min="1028" max="1028" width="8.5703125" style="17" bestFit="1" customWidth="1"/>
    <col min="1029" max="1029" width="44.140625" style="17" customWidth="1"/>
    <col min="1030" max="1030" width="17.28515625" style="17" customWidth="1"/>
    <col min="1031" max="1031" width="16.7109375" style="17" bestFit="1" customWidth="1"/>
    <col min="1032" max="1032" width="9.140625" style="17"/>
    <col min="1033" max="1033" width="24" style="17" bestFit="1" customWidth="1"/>
    <col min="1034" max="1034" width="84.28515625" style="17" bestFit="1" customWidth="1"/>
    <col min="1035" max="1280" width="9.140625" style="17"/>
    <col min="1281" max="1281" width="7.28515625" style="17" customWidth="1"/>
    <col min="1282" max="1282" width="40.140625" style="17" customWidth="1"/>
    <col min="1283" max="1283" width="14.140625" style="17" customWidth="1"/>
    <col min="1284" max="1284" width="8.5703125" style="17" bestFit="1" customWidth="1"/>
    <col min="1285" max="1285" width="44.140625" style="17" customWidth="1"/>
    <col min="1286" max="1286" width="17.28515625" style="17" customWidth="1"/>
    <col min="1287" max="1287" width="16.7109375" style="17" bestFit="1" customWidth="1"/>
    <col min="1288" max="1288" width="9.140625" style="17"/>
    <col min="1289" max="1289" width="24" style="17" bestFit="1" customWidth="1"/>
    <col min="1290" max="1290" width="84.28515625" style="17" bestFit="1" customWidth="1"/>
    <col min="1291" max="1536" width="9.140625" style="17"/>
    <col min="1537" max="1537" width="7.28515625" style="17" customWidth="1"/>
    <col min="1538" max="1538" width="40.140625" style="17" customWidth="1"/>
    <col min="1539" max="1539" width="14.140625" style="17" customWidth="1"/>
    <col min="1540" max="1540" width="8.5703125" style="17" bestFit="1" customWidth="1"/>
    <col min="1541" max="1541" width="44.140625" style="17" customWidth="1"/>
    <col min="1542" max="1542" width="17.28515625" style="17" customWidth="1"/>
    <col min="1543" max="1543" width="16.7109375" style="17" bestFit="1" customWidth="1"/>
    <col min="1544" max="1544" width="9.140625" style="17"/>
    <col min="1545" max="1545" width="24" style="17" bestFit="1" customWidth="1"/>
    <col min="1546" max="1546" width="84.28515625" style="17" bestFit="1" customWidth="1"/>
    <col min="1547" max="1792" width="9.140625" style="17"/>
    <col min="1793" max="1793" width="7.28515625" style="17" customWidth="1"/>
    <col min="1794" max="1794" width="40.140625" style="17" customWidth="1"/>
    <col min="1795" max="1795" width="14.140625" style="17" customWidth="1"/>
    <col min="1796" max="1796" width="8.5703125" style="17" bestFit="1" customWidth="1"/>
    <col min="1797" max="1797" width="44.140625" style="17" customWidth="1"/>
    <col min="1798" max="1798" width="17.28515625" style="17" customWidth="1"/>
    <col min="1799" max="1799" width="16.7109375" style="17" bestFit="1" customWidth="1"/>
    <col min="1800" max="1800" width="9.140625" style="17"/>
    <col min="1801" max="1801" width="24" style="17" bestFit="1" customWidth="1"/>
    <col min="1802" max="1802" width="84.28515625" style="17" bestFit="1" customWidth="1"/>
    <col min="1803" max="2048" width="9.140625" style="17"/>
    <col min="2049" max="2049" width="7.28515625" style="17" customWidth="1"/>
    <col min="2050" max="2050" width="40.140625" style="17" customWidth="1"/>
    <col min="2051" max="2051" width="14.140625" style="17" customWidth="1"/>
    <col min="2052" max="2052" width="8.5703125" style="17" bestFit="1" customWidth="1"/>
    <col min="2053" max="2053" width="44.140625" style="17" customWidth="1"/>
    <col min="2054" max="2054" width="17.28515625" style="17" customWidth="1"/>
    <col min="2055" max="2055" width="16.7109375" style="17" bestFit="1" customWidth="1"/>
    <col min="2056" max="2056" width="9.140625" style="17"/>
    <col min="2057" max="2057" width="24" style="17" bestFit="1" customWidth="1"/>
    <col min="2058" max="2058" width="84.28515625" style="17" bestFit="1" customWidth="1"/>
    <col min="2059" max="2304" width="9.140625" style="17"/>
    <col min="2305" max="2305" width="7.28515625" style="17" customWidth="1"/>
    <col min="2306" max="2306" width="40.140625" style="17" customWidth="1"/>
    <col min="2307" max="2307" width="14.140625" style="17" customWidth="1"/>
    <col min="2308" max="2308" width="8.5703125" style="17" bestFit="1" customWidth="1"/>
    <col min="2309" max="2309" width="44.140625" style="17" customWidth="1"/>
    <col min="2310" max="2310" width="17.28515625" style="17" customWidth="1"/>
    <col min="2311" max="2311" width="16.7109375" style="17" bestFit="1" customWidth="1"/>
    <col min="2312" max="2312" width="9.140625" style="17"/>
    <col min="2313" max="2313" width="24" style="17" bestFit="1" customWidth="1"/>
    <col min="2314" max="2314" width="84.28515625" style="17" bestFit="1" customWidth="1"/>
    <col min="2315" max="2560" width="9.140625" style="17"/>
    <col min="2561" max="2561" width="7.28515625" style="17" customWidth="1"/>
    <col min="2562" max="2562" width="40.140625" style="17" customWidth="1"/>
    <col min="2563" max="2563" width="14.140625" style="17" customWidth="1"/>
    <col min="2564" max="2564" width="8.5703125" style="17" bestFit="1" customWidth="1"/>
    <col min="2565" max="2565" width="44.140625" style="17" customWidth="1"/>
    <col min="2566" max="2566" width="17.28515625" style="17" customWidth="1"/>
    <col min="2567" max="2567" width="16.7109375" style="17" bestFit="1" customWidth="1"/>
    <col min="2568" max="2568" width="9.140625" style="17"/>
    <col min="2569" max="2569" width="24" style="17" bestFit="1" customWidth="1"/>
    <col min="2570" max="2570" width="84.28515625" style="17" bestFit="1" customWidth="1"/>
    <col min="2571" max="2816" width="9.140625" style="17"/>
    <col min="2817" max="2817" width="7.28515625" style="17" customWidth="1"/>
    <col min="2818" max="2818" width="40.140625" style="17" customWidth="1"/>
    <col min="2819" max="2819" width="14.140625" style="17" customWidth="1"/>
    <col min="2820" max="2820" width="8.5703125" style="17" bestFit="1" customWidth="1"/>
    <col min="2821" max="2821" width="44.140625" style="17" customWidth="1"/>
    <col min="2822" max="2822" width="17.28515625" style="17" customWidth="1"/>
    <col min="2823" max="2823" width="16.7109375" style="17" bestFit="1" customWidth="1"/>
    <col min="2824" max="2824" width="9.140625" style="17"/>
    <col min="2825" max="2825" width="24" style="17" bestFit="1" customWidth="1"/>
    <col min="2826" max="2826" width="84.28515625" style="17" bestFit="1" customWidth="1"/>
    <col min="2827" max="3072" width="9.140625" style="17"/>
    <col min="3073" max="3073" width="7.28515625" style="17" customWidth="1"/>
    <col min="3074" max="3074" width="40.140625" style="17" customWidth="1"/>
    <col min="3075" max="3075" width="14.140625" style="17" customWidth="1"/>
    <col min="3076" max="3076" width="8.5703125" style="17" bestFit="1" customWidth="1"/>
    <col min="3077" max="3077" width="44.140625" style="17" customWidth="1"/>
    <col min="3078" max="3078" width="17.28515625" style="17" customWidth="1"/>
    <col min="3079" max="3079" width="16.7109375" style="17" bestFit="1" customWidth="1"/>
    <col min="3080" max="3080" width="9.140625" style="17"/>
    <col min="3081" max="3081" width="24" style="17" bestFit="1" customWidth="1"/>
    <col min="3082" max="3082" width="84.28515625" style="17" bestFit="1" customWidth="1"/>
    <col min="3083" max="3328" width="9.140625" style="17"/>
    <col min="3329" max="3329" width="7.28515625" style="17" customWidth="1"/>
    <col min="3330" max="3330" width="40.140625" style="17" customWidth="1"/>
    <col min="3331" max="3331" width="14.140625" style="17" customWidth="1"/>
    <col min="3332" max="3332" width="8.5703125" style="17" bestFit="1" customWidth="1"/>
    <col min="3333" max="3333" width="44.140625" style="17" customWidth="1"/>
    <col min="3334" max="3334" width="17.28515625" style="17" customWidth="1"/>
    <col min="3335" max="3335" width="16.7109375" style="17" bestFit="1" customWidth="1"/>
    <col min="3336" max="3336" width="9.140625" style="17"/>
    <col min="3337" max="3337" width="24" style="17" bestFit="1" customWidth="1"/>
    <col min="3338" max="3338" width="84.28515625" style="17" bestFit="1" customWidth="1"/>
    <col min="3339" max="3584" width="9.140625" style="17"/>
    <col min="3585" max="3585" width="7.28515625" style="17" customWidth="1"/>
    <col min="3586" max="3586" width="40.140625" style="17" customWidth="1"/>
    <col min="3587" max="3587" width="14.140625" style="17" customWidth="1"/>
    <col min="3588" max="3588" width="8.5703125" style="17" bestFit="1" customWidth="1"/>
    <col min="3589" max="3589" width="44.140625" style="17" customWidth="1"/>
    <col min="3590" max="3590" width="17.28515625" style="17" customWidth="1"/>
    <col min="3591" max="3591" width="16.7109375" style="17" bestFit="1" customWidth="1"/>
    <col min="3592" max="3592" width="9.140625" style="17"/>
    <col min="3593" max="3593" width="24" style="17" bestFit="1" customWidth="1"/>
    <col min="3594" max="3594" width="84.28515625" style="17" bestFit="1" customWidth="1"/>
    <col min="3595" max="3840" width="9.140625" style="17"/>
    <col min="3841" max="3841" width="7.28515625" style="17" customWidth="1"/>
    <col min="3842" max="3842" width="40.140625" style="17" customWidth="1"/>
    <col min="3843" max="3843" width="14.140625" style="17" customWidth="1"/>
    <col min="3844" max="3844" width="8.5703125" style="17" bestFit="1" customWidth="1"/>
    <col min="3845" max="3845" width="44.140625" style="17" customWidth="1"/>
    <col min="3846" max="3846" width="17.28515625" style="17" customWidth="1"/>
    <col min="3847" max="3847" width="16.7109375" style="17" bestFit="1" customWidth="1"/>
    <col min="3848" max="3848" width="9.140625" style="17"/>
    <col min="3849" max="3849" width="24" style="17" bestFit="1" customWidth="1"/>
    <col min="3850" max="3850" width="84.28515625" style="17" bestFit="1" customWidth="1"/>
    <col min="3851" max="4096" width="9.140625" style="17"/>
    <col min="4097" max="4097" width="7.28515625" style="17" customWidth="1"/>
    <col min="4098" max="4098" width="40.140625" style="17" customWidth="1"/>
    <col min="4099" max="4099" width="14.140625" style="17" customWidth="1"/>
    <col min="4100" max="4100" width="8.5703125" style="17" bestFit="1" customWidth="1"/>
    <col min="4101" max="4101" width="44.140625" style="17" customWidth="1"/>
    <col min="4102" max="4102" width="17.28515625" style="17" customWidth="1"/>
    <col min="4103" max="4103" width="16.7109375" style="17" bestFit="1" customWidth="1"/>
    <col min="4104" max="4104" width="9.140625" style="17"/>
    <col min="4105" max="4105" width="24" style="17" bestFit="1" customWidth="1"/>
    <col min="4106" max="4106" width="84.28515625" style="17" bestFit="1" customWidth="1"/>
    <col min="4107" max="4352" width="9.140625" style="17"/>
    <col min="4353" max="4353" width="7.28515625" style="17" customWidth="1"/>
    <col min="4354" max="4354" width="40.140625" style="17" customWidth="1"/>
    <col min="4355" max="4355" width="14.140625" style="17" customWidth="1"/>
    <col min="4356" max="4356" width="8.5703125" style="17" bestFit="1" customWidth="1"/>
    <col min="4357" max="4357" width="44.140625" style="17" customWidth="1"/>
    <col min="4358" max="4358" width="17.28515625" style="17" customWidth="1"/>
    <col min="4359" max="4359" width="16.7109375" style="17" bestFit="1" customWidth="1"/>
    <col min="4360" max="4360" width="9.140625" style="17"/>
    <col min="4361" max="4361" width="24" style="17" bestFit="1" customWidth="1"/>
    <col min="4362" max="4362" width="84.28515625" style="17" bestFit="1" customWidth="1"/>
    <col min="4363" max="4608" width="9.140625" style="17"/>
    <col min="4609" max="4609" width="7.28515625" style="17" customWidth="1"/>
    <col min="4610" max="4610" width="40.140625" style="17" customWidth="1"/>
    <col min="4611" max="4611" width="14.140625" style="17" customWidth="1"/>
    <col min="4612" max="4612" width="8.5703125" style="17" bestFit="1" customWidth="1"/>
    <col min="4613" max="4613" width="44.140625" style="17" customWidth="1"/>
    <col min="4614" max="4614" width="17.28515625" style="17" customWidth="1"/>
    <col min="4615" max="4615" width="16.7109375" style="17" bestFit="1" customWidth="1"/>
    <col min="4616" max="4616" width="9.140625" style="17"/>
    <col min="4617" max="4617" width="24" style="17" bestFit="1" customWidth="1"/>
    <col min="4618" max="4618" width="84.28515625" style="17" bestFit="1" customWidth="1"/>
    <col min="4619" max="4864" width="9.140625" style="17"/>
    <col min="4865" max="4865" width="7.28515625" style="17" customWidth="1"/>
    <col min="4866" max="4866" width="40.140625" style="17" customWidth="1"/>
    <col min="4867" max="4867" width="14.140625" style="17" customWidth="1"/>
    <col min="4868" max="4868" width="8.5703125" style="17" bestFit="1" customWidth="1"/>
    <col min="4869" max="4869" width="44.140625" style="17" customWidth="1"/>
    <col min="4870" max="4870" width="17.28515625" style="17" customWidth="1"/>
    <col min="4871" max="4871" width="16.7109375" style="17" bestFit="1" customWidth="1"/>
    <col min="4872" max="4872" width="9.140625" style="17"/>
    <col min="4873" max="4873" width="24" style="17" bestFit="1" customWidth="1"/>
    <col min="4874" max="4874" width="84.28515625" style="17" bestFit="1" customWidth="1"/>
    <col min="4875" max="5120" width="9.140625" style="17"/>
    <col min="5121" max="5121" width="7.28515625" style="17" customWidth="1"/>
    <col min="5122" max="5122" width="40.140625" style="17" customWidth="1"/>
    <col min="5123" max="5123" width="14.140625" style="17" customWidth="1"/>
    <col min="5124" max="5124" width="8.5703125" style="17" bestFit="1" customWidth="1"/>
    <col min="5125" max="5125" width="44.140625" style="17" customWidth="1"/>
    <col min="5126" max="5126" width="17.28515625" style="17" customWidth="1"/>
    <col min="5127" max="5127" width="16.7109375" style="17" bestFit="1" customWidth="1"/>
    <col min="5128" max="5128" width="9.140625" style="17"/>
    <col min="5129" max="5129" width="24" style="17" bestFit="1" customWidth="1"/>
    <col min="5130" max="5130" width="84.28515625" style="17" bestFit="1" customWidth="1"/>
    <col min="5131" max="5376" width="9.140625" style="17"/>
    <col min="5377" max="5377" width="7.28515625" style="17" customWidth="1"/>
    <col min="5378" max="5378" width="40.140625" style="17" customWidth="1"/>
    <col min="5379" max="5379" width="14.140625" style="17" customWidth="1"/>
    <col min="5380" max="5380" width="8.5703125" style="17" bestFit="1" customWidth="1"/>
    <col min="5381" max="5381" width="44.140625" style="17" customWidth="1"/>
    <col min="5382" max="5382" width="17.28515625" style="17" customWidth="1"/>
    <col min="5383" max="5383" width="16.7109375" style="17" bestFit="1" customWidth="1"/>
    <col min="5384" max="5384" width="9.140625" style="17"/>
    <col min="5385" max="5385" width="24" style="17" bestFit="1" customWidth="1"/>
    <col min="5386" max="5386" width="84.28515625" style="17" bestFit="1" customWidth="1"/>
    <col min="5387" max="5632" width="9.140625" style="17"/>
    <col min="5633" max="5633" width="7.28515625" style="17" customWidth="1"/>
    <col min="5634" max="5634" width="40.140625" style="17" customWidth="1"/>
    <col min="5635" max="5635" width="14.140625" style="17" customWidth="1"/>
    <col min="5636" max="5636" width="8.5703125" style="17" bestFit="1" customWidth="1"/>
    <col min="5637" max="5637" width="44.140625" style="17" customWidth="1"/>
    <col min="5638" max="5638" width="17.28515625" style="17" customWidth="1"/>
    <col min="5639" max="5639" width="16.7109375" style="17" bestFit="1" customWidth="1"/>
    <col min="5640" max="5640" width="9.140625" style="17"/>
    <col min="5641" max="5641" width="24" style="17" bestFit="1" customWidth="1"/>
    <col min="5642" max="5642" width="84.28515625" style="17" bestFit="1" customWidth="1"/>
    <col min="5643" max="5888" width="9.140625" style="17"/>
    <col min="5889" max="5889" width="7.28515625" style="17" customWidth="1"/>
    <col min="5890" max="5890" width="40.140625" style="17" customWidth="1"/>
    <col min="5891" max="5891" width="14.140625" style="17" customWidth="1"/>
    <col min="5892" max="5892" width="8.5703125" style="17" bestFit="1" customWidth="1"/>
    <col min="5893" max="5893" width="44.140625" style="17" customWidth="1"/>
    <col min="5894" max="5894" width="17.28515625" style="17" customWidth="1"/>
    <col min="5895" max="5895" width="16.7109375" style="17" bestFit="1" customWidth="1"/>
    <col min="5896" max="5896" width="9.140625" style="17"/>
    <col min="5897" max="5897" width="24" style="17" bestFit="1" customWidth="1"/>
    <col min="5898" max="5898" width="84.28515625" style="17" bestFit="1" customWidth="1"/>
    <col min="5899" max="6144" width="9.140625" style="17"/>
    <col min="6145" max="6145" width="7.28515625" style="17" customWidth="1"/>
    <col min="6146" max="6146" width="40.140625" style="17" customWidth="1"/>
    <col min="6147" max="6147" width="14.140625" style="17" customWidth="1"/>
    <col min="6148" max="6148" width="8.5703125" style="17" bestFit="1" customWidth="1"/>
    <col min="6149" max="6149" width="44.140625" style="17" customWidth="1"/>
    <col min="6150" max="6150" width="17.28515625" style="17" customWidth="1"/>
    <col min="6151" max="6151" width="16.7109375" style="17" bestFit="1" customWidth="1"/>
    <col min="6152" max="6152" width="9.140625" style="17"/>
    <col min="6153" max="6153" width="24" style="17" bestFit="1" customWidth="1"/>
    <col min="6154" max="6154" width="84.28515625" style="17" bestFit="1" customWidth="1"/>
    <col min="6155" max="6400" width="9.140625" style="17"/>
    <col min="6401" max="6401" width="7.28515625" style="17" customWidth="1"/>
    <col min="6402" max="6402" width="40.140625" style="17" customWidth="1"/>
    <col min="6403" max="6403" width="14.140625" style="17" customWidth="1"/>
    <col min="6404" max="6404" width="8.5703125" style="17" bestFit="1" customWidth="1"/>
    <col min="6405" max="6405" width="44.140625" style="17" customWidth="1"/>
    <col min="6406" max="6406" width="17.28515625" style="17" customWidth="1"/>
    <col min="6407" max="6407" width="16.7109375" style="17" bestFit="1" customWidth="1"/>
    <col min="6408" max="6408" width="9.140625" style="17"/>
    <col min="6409" max="6409" width="24" style="17" bestFit="1" customWidth="1"/>
    <col min="6410" max="6410" width="84.28515625" style="17" bestFit="1" customWidth="1"/>
    <col min="6411" max="6656" width="9.140625" style="17"/>
    <col min="6657" max="6657" width="7.28515625" style="17" customWidth="1"/>
    <col min="6658" max="6658" width="40.140625" style="17" customWidth="1"/>
    <col min="6659" max="6659" width="14.140625" style="17" customWidth="1"/>
    <col min="6660" max="6660" width="8.5703125" style="17" bestFit="1" customWidth="1"/>
    <col min="6661" max="6661" width="44.140625" style="17" customWidth="1"/>
    <col min="6662" max="6662" width="17.28515625" style="17" customWidth="1"/>
    <col min="6663" max="6663" width="16.7109375" style="17" bestFit="1" customWidth="1"/>
    <col min="6664" max="6664" width="9.140625" style="17"/>
    <col min="6665" max="6665" width="24" style="17" bestFit="1" customWidth="1"/>
    <col min="6666" max="6666" width="84.28515625" style="17" bestFit="1" customWidth="1"/>
    <col min="6667" max="6912" width="9.140625" style="17"/>
    <col min="6913" max="6913" width="7.28515625" style="17" customWidth="1"/>
    <col min="6914" max="6914" width="40.140625" style="17" customWidth="1"/>
    <col min="6915" max="6915" width="14.140625" style="17" customWidth="1"/>
    <col min="6916" max="6916" width="8.5703125" style="17" bestFit="1" customWidth="1"/>
    <col min="6917" max="6917" width="44.140625" style="17" customWidth="1"/>
    <col min="6918" max="6918" width="17.28515625" style="17" customWidth="1"/>
    <col min="6919" max="6919" width="16.7109375" style="17" bestFit="1" customWidth="1"/>
    <col min="6920" max="6920" width="9.140625" style="17"/>
    <col min="6921" max="6921" width="24" style="17" bestFit="1" customWidth="1"/>
    <col min="6922" max="6922" width="84.28515625" style="17" bestFit="1" customWidth="1"/>
    <col min="6923" max="7168" width="9.140625" style="17"/>
    <col min="7169" max="7169" width="7.28515625" style="17" customWidth="1"/>
    <col min="7170" max="7170" width="40.140625" style="17" customWidth="1"/>
    <col min="7171" max="7171" width="14.140625" style="17" customWidth="1"/>
    <col min="7172" max="7172" width="8.5703125" style="17" bestFit="1" customWidth="1"/>
    <col min="7173" max="7173" width="44.140625" style="17" customWidth="1"/>
    <col min="7174" max="7174" width="17.28515625" style="17" customWidth="1"/>
    <col min="7175" max="7175" width="16.7109375" style="17" bestFit="1" customWidth="1"/>
    <col min="7176" max="7176" width="9.140625" style="17"/>
    <col min="7177" max="7177" width="24" style="17" bestFit="1" customWidth="1"/>
    <col min="7178" max="7178" width="84.28515625" style="17" bestFit="1" customWidth="1"/>
    <col min="7179" max="7424" width="9.140625" style="17"/>
    <col min="7425" max="7425" width="7.28515625" style="17" customWidth="1"/>
    <col min="7426" max="7426" width="40.140625" style="17" customWidth="1"/>
    <col min="7427" max="7427" width="14.140625" style="17" customWidth="1"/>
    <col min="7428" max="7428" width="8.5703125" style="17" bestFit="1" customWidth="1"/>
    <col min="7429" max="7429" width="44.140625" style="17" customWidth="1"/>
    <col min="7430" max="7430" width="17.28515625" style="17" customWidth="1"/>
    <col min="7431" max="7431" width="16.7109375" style="17" bestFit="1" customWidth="1"/>
    <col min="7432" max="7432" width="9.140625" style="17"/>
    <col min="7433" max="7433" width="24" style="17" bestFit="1" customWidth="1"/>
    <col min="7434" max="7434" width="84.28515625" style="17" bestFit="1" customWidth="1"/>
    <col min="7435" max="7680" width="9.140625" style="17"/>
    <col min="7681" max="7681" width="7.28515625" style="17" customWidth="1"/>
    <col min="7682" max="7682" width="40.140625" style="17" customWidth="1"/>
    <col min="7683" max="7683" width="14.140625" style="17" customWidth="1"/>
    <col min="7684" max="7684" width="8.5703125" style="17" bestFit="1" customWidth="1"/>
    <col min="7685" max="7685" width="44.140625" style="17" customWidth="1"/>
    <col min="7686" max="7686" width="17.28515625" style="17" customWidth="1"/>
    <col min="7687" max="7687" width="16.7109375" style="17" bestFit="1" customWidth="1"/>
    <col min="7688" max="7688" width="9.140625" style="17"/>
    <col min="7689" max="7689" width="24" style="17" bestFit="1" customWidth="1"/>
    <col min="7690" max="7690" width="84.28515625" style="17" bestFit="1" customWidth="1"/>
    <col min="7691" max="7936" width="9.140625" style="17"/>
    <col min="7937" max="7937" width="7.28515625" style="17" customWidth="1"/>
    <col min="7938" max="7938" width="40.140625" style="17" customWidth="1"/>
    <col min="7939" max="7939" width="14.140625" style="17" customWidth="1"/>
    <col min="7940" max="7940" width="8.5703125" style="17" bestFit="1" customWidth="1"/>
    <col min="7941" max="7941" width="44.140625" style="17" customWidth="1"/>
    <col min="7942" max="7942" width="17.28515625" style="17" customWidth="1"/>
    <col min="7943" max="7943" width="16.7109375" style="17" bestFit="1" customWidth="1"/>
    <col min="7944" max="7944" width="9.140625" style="17"/>
    <col min="7945" max="7945" width="24" style="17" bestFit="1" customWidth="1"/>
    <col min="7946" max="7946" width="84.28515625" style="17" bestFit="1" customWidth="1"/>
    <col min="7947" max="8192" width="9.140625" style="17"/>
    <col min="8193" max="8193" width="7.28515625" style="17" customWidth="1"/>
    <col min="8194" max="8194" width="40.140625" style="17" customWidth="1"/>
    <col min="8195" max="8195" width="14.140625" style="17" customWidth="1"/>
    <col min="8196" max="8196" width="8.5703125" style="17" bestFit="1" customWidth="1"/>
    <col min="8197" max="8197" width="44.140625" style="17" customWidth="1"/>
    <col min="8198" max="8198" width="17.28515625" style="17" customWidth="1"/>
    <col min="8199" max="8199" width="16.7109375" style="17" bestFit="1" customWidth="1"/>
    <col min="8200" max="8200" width="9.140625" style="17"/>
    <col min="8201" max="8201" width="24" style="17" bestFit="1" customWidth="1"/>
    <col min="8202" max="8202" width="84.28515625" style="17" bestFit="1" customWidth="1"/>
    <col min="8203" max="8448" width="9.140625" style="17"/>
    <col min="8449" max="8449" width="7.28515625" style="17" customWidth="1"/>
    <col min="8450" max="8450" width="40.140625" style="17" customWidth="1"/>
    <col min="8451" max="8451" width="14.140625" style="17" customWidth="1"/>
    <col min="8452" max="8452" width="8.5703125" style="17" bestFit="1" customWidth="1"/>
    <col min="8453" max="8453" width="44.140625" style="17" customWidth="1"/>
    <col min="8454" max="8454" width="17.28515625" style="17" customWidth="1"/>
    <col min="8455" max="8455" width="16.7109375" style="17" bestFit="1" customWidth="1"/>
    <col min="8456" max="8456" width="9.140625" style="17"/>
    <col min="8457" max="8457" width="24" style="17" bestFit="1" customWidth="1"/>
    <col min="8458" max="8458" width="84.28515625" style="17" bestFit="1" customWidth="1"/>
    <col min="8459" max="8704" width="9.140625" style="17"/>
    <col min="8705" max="8705" width="7.28515625" style="17" customWidth="1"/>
    <col min="8706" max="8706" width="40.140625" style="17" customWidth="1"/>
    <col min="8707" max="8707" width="14.140625" style="17" customWidth="1"/>
    <col min="8708" max="8708" width="8.5703125" style="17" bestFit="1" customWidth="1"/>
    <col min="8709" max="8709" width="44.140625" style="17" customWidth="1"/>
    <col min="8710" max="8710" width="17.28515625" style="17" customWidth="1"/>
    <col min="8711" max="8711" width="16.7109375" style="17" bestFit="1" customWidth="1"/>
    <col min="8712" max="8712" width="9.140625" style="17"/>
    <col min="8713" max="8713" width="24" style="17" bestFit="1" customWidth="1"/>
    <col min="8714" max="8714" width="84.28515625" style="17" bestFit="1" customWidth="1"/>
    <col min="8715" max="8960" width="9.140625" style="17"/>
    <col min="8961" max="8961" width="7.28515625" style="17" customWidth="1"/>
    <col min="8962" max="8962" width="40.140625" style="17" customWidth="1"/>
    <col min="8963" max="8963" width="14.140625" style="17" customWidth="1"/>
    <col min="8964" max="8964" width="8.5703125" style="17" bestFit="1" customWidth="1"/>
    <col min="8965" max="8965" width="44.140625" style="17" customWidth="1"/>
    <col min="8966" max="8966" width="17.28515625" style="17" customWidth="1"/>
    <col min="8967" max="8967" width="16.7109375" style="17" bestFit="1" customWidth="1"/>
    <col min="8968" max="8968" width="9.140625" style="17"/>
    <col min="8969" max="8969" width="24" style="17" bestFit="1" customWidth="1"/>
    <col min="8970" max="8970" width="84.28515625" style="17" bestFit="1" customWidth="1"/>
    <col min="8971" max="9216" width="9.140625" style="17"/>
    <col min="9217" max="9217" width="7.28515625" style="17" customWidth="1"/>
    <col min="9218" max="9218" width="40.140625" style="17" customWidth="1"/>
    <col min="9219" max="9219" width="14.140625" style="17" customWidth="1"/>
    <col min="9220" max="9220" width="8.5703125" style="17" bestFit="1" customWidth="1"/>
    <col min="9221" max="9221" width="44.140625" style="17" customWidth="1"/>
    <col min="9222" max="9222" width="17.28515625" style="17" customWidth="1"/>
    <col min="9223" max="9223" width="16.7109375" style="17" bestFit="1" customWidth="1"/>
    <col min="9224" max="9224" width="9.140625" style="17"/>
    <col min="9225" max="9225" width="24" style="17" bestFit="1" customWidth="1"/>
    <col min="9226" max="9226" width="84.28515625" style="17" bestFit="1" customWidth="1"/>
    <col min="9227" max="9472" width="9.140625" style="17"/>
    <col min="9473" max="9473" width="7.28515625" style="17" customWidth="1"/>
    <col min="9474" max="9474" width="40.140625" style="17" customWidth="1"/>
    <col min="9475" max="9475" width="14.140625" style="17" customWidth="1"/>
    <col min="9476" max="9476" width="8.5703125" style="17" bestFit="1" customWidth="1"/>
    <col min="9477" max="9477" width="44.140625" style="17" customWidth="1"/>
    <col min="9478" max="9478" width="17.28515625" style="17" customWidth="1"/>
    <col min="9479" max="9479" width="16.7109375" style="17" bestFit="1" customWidth="1"/>
    <col min="9480" max="9480" width="9.140625" style="17"/>
    <col min="9481" max="9481" width="24" style="17" bestFit="1" customWidth="1"/>
    <col min="9482" max="9482" width="84.28515625" style="17" bestFit="1" customWidth="1"/>
    <col min="9483" max="9728" width="9.140625" style="17"/>
    <col min="9729" max="9729" width="7.28515625" style="17" customWidth="1"/>
    <col min="9730" max="9730" width="40.140625" style="17" customWidth="1"/>
    <col min="9731" max="9731" width="14.140625" style="17" customWidth="1"/>
    <col min="9732" max="9732" width="8.5703125" style="17" bestFit="1" customWidth="1"/>
    <col min="9733" max="9733" width="44.140625" style="17" customWidth="1"/>
    <col min="9734" max="9734" width="17.28515625" style="17" customWidth="1"/>
    <col min="9735" max="9735" width="16.7109375" style="17" bestFit="1" customWidth="1"/>
    <col min="9736" max="9736" width="9.140625" style="17"/>
    <col min="9737" max="9737" width="24" style="17" bestFit="1" customWidth="1"/>
    <col min="9738" max="9738" width="84.28515625" style="17" bestFit="1" customWidth="1"/>
    <col min="9739" max="9984" width="9.140625" style="17"/>
    <col min="9985" max="9985" width="7.28515625" style="17" customWidth="1"/>
    <col min="9986" max="9986" width="40.140625" style="17" customWidth="1"/>
    <col min="9987" max="9987" width="14.140625" style="17" customWidth="1"/>
    <col min="9988" max="9988" width="8.5703125" style="17" bestFit="1" customWidth="1"/>
    <col min="9989" max="9989" width="44.140625" style="17" customWidth="1"/>
    <col min="9990" max="9990" width="17.28515625" style="17" customWidth="1"/>
    <col min="9991" max="9991" width="16.7109375" style="17" bestFit="1" customWidth="1"/>
    <col min="9992" max="9992" width="9.140625" style="17"/>
    <col min="9993" max="9993" width="24" style="17" bestFit="1" customWidth="1"/>
    <col min="9994" max="9994" width="84.28515625" style="17" bestFit="1" customWidth="1"/>
    <col min="9995" max="10240" width="9.140625" style="17"/>
    <col min="10241" max="10241" width="7.28515625" style="17" customWidth="1"/>
    <col min="10242" max="10242" width="40.140625" style="17" customWidth="1"/>
    <col min="10243" max="10243" width="14.140625" style="17" customWidth="1"/>
    <col min="10244" max="10244" width="8.5703125" style="17" bestFit="1" customWidth="1"/>
    <col min="10245" max="10245" width="44.140625" style="17" customWidth="1"/>
    <col min="10246" max="10246" width="17.28515625" style="17" customWidth="1"/>
    <col min="10247" max="10247" width="16.7109375" style="17" bestFit="1" customWidth="1"/>
    <col min="10248" max="10248" width="9.140625" style="17"/>
    <col min="10249" max="10249" width="24" style="17" bestFit="1" customWidth="1"/>
    <col min="10250" max="10250" width="84.28515625" style="17" bestFit="1" customWidth="1"/>
    <col min="10251" max="10496" width="9.140625" style="17"/>
    <col min="10497" max="10497" width="7.28515625" style="17" customWidth="1"/>
    <col min="10498" max="10498" width="40.140625" style="17" customWidth="1"/>
    <col min="10499" max="10499" width="14.140625" style="17" customWidth="1"/>
    <col min="10500" max="10500" width="8.5703125" style="17" bestFit="1" customWidth="1"/>
    <col min="10501" max="10501" width="44.140625" style="17" customWidth="1"/>
    <col min="10502" max="10502" width="17.28515625" style="17" customWidth="1"/>
    <col min="10503" max="10503" width="16.7109375" style="17" bestFit="1" customWidth="1"/>
    <col min="10504" max="10504" width="9.140625" style="17"/>
    <col min="10505" max="10505" width="24" style="17" bestFit="1" customWidth="1"/>
    <col min="10506" max="10506" width="84.28515625" style="17" bestFit="1" customWidth="1"/>
    <col min="10507" max="10752" width="9.140625" style="17"/>
    <col min="10753" max="10753" width="7.28515625" style="17" customWidth="1"/>
    <col min="10754" max="10754" width="40.140625" style="17" customWidth="1"/>
    <col min="10755" max="10755" width="14.140625" style="17" customWidth="1"/>
    <col min="10756" max="10756" width="8.5703125" style="17" bestFit="1" customWidth="1"/>
    <col min="10757" max="10757" width="44.140625" style="17" customWidth="1"/>
    <col min="10758" max="10758" width="17.28515625" style="17" customWidth="1"/>
    <col min="10759" max="10759" width="16.7109375" style="17" bestFit="1" customWidth="1"/>
    <col min="10760" max="10760" width="9.140625" style="17"/>
    <col min="10761" max="10761" width="24" style="17" bestFit="1" customWidth="1"/>
    <col min="10762" max="10762" width="84.28515625" style="17" bestFit="1" customWidth="1"/>
    <col min="10763" max="11008" width="9.140625" style="17"/>
    <col min="11009" max="11009" width="7.28515625" style="17" customWidth="1"/>
    <col min="11010" max="11010" width="40.140625" style="17" customWidth="1"/>
    <col min="11011" max="11011" width="14.140625" style="17" customWidth="1"/>
    <col min="11012" max="11012" width="8.5703125" style="17" bestFit="1" customWidth="1"/>
    <col min="11013" max="11013" width="44.140625" style="17" customWidth="1"/>
    <col min="11014" max="11014" width="17.28515625" style="17" customWidth="1"/>
    <col min="11015" max="11015" width="16.7109375" style="17" bestFit="1" customWidth="1"/>
    <col min="11016" max="11016" width="9.140625" style="17"/>
    <col min="11017" max="11017" width="24" style="17" bestFit="1" customWidth="1"/>
    <col min="11018" max="11018" width="84.28515625" style="17" bestFit="1" customWidth="1"/>
    <col min="11019" max="11264" width="9.140625" style="17"/>
    <col min="11265" max="11265" width="7.28515625" style="17" customWidth="1"/>
    <col min="11266" max="11266" width="40.140625" style="17" customWidth="1"/>
    <col min="11267" max="11267" width="14.140625" style="17" customWidth="1"/>
    <col min="11268" max="11268" width="8.5703125" style="17" bestFit="1" customWidth="1"/>
    <col min="11269" max="11269" width="44.140625" style="17" customWidth="1"/>
    <col min="11270" max="11270" width="17.28515625" style="17" customWidth="1"/>
    <col min="11271" max="11271" width="16.7109375" style="17" bestFit="1" customWidth="1"/>
    <col min="11272" max="11272" width="9.140625" style="17"/>
    <col min="11273" max="11273" width="24" style="17" bestFit="1" customWidth="1"/>
    <col min="11274" max="11274" width="84.28515625" style="17" bestFit="1" customWidth="1"/>
    <col min="11275" max="11520" width="9.140625" style="17"/>
    <col min="11521" max="11521" width="7.28515625" style="17" customWidth="1"/>
    <col min="11522" max="11522" width="40.140625" style="17" customWidth="1"/>
    <col min="11523" max="11523" width="14.140625" style="17" customWidth="1"/>
    <col min="11524" max="11524" width="8.5703125" style="17" bestFit="1" customWidth="1"/>
    <col min="11525" max="11525" width="44.140625" style="17" customWidth="1"/>
    <col min="11526" max="11526" width="17.28515625" style="17" customWidth="1"/>
    <col min="11527" max="11527" width="16.7109375" style="17" bestFit="1" customWidth="1"/>
    <col min="11528" max="11528" width="9.140625" style="17"/>
    <col min="11529" max="11529" width="24" style="17" bestFit="1" customWidth="1"/>
    <col min="11530" max="11530" width="84.28515625" style="17" bestFit="1" customWidth="1"/>
    <col min="11531" max="11776" width="9.140625" style="17"/>
    <col min="11777" max="11777" width="7.28515625" style="17" customWidth="1"/>
    <col min="11778" max="11778" width="40.140625" style="17" customWidth="1"/>
    <col min="11779" max="11779" width="14.140625" style="17" customWidth="1"/>
    <col min="11780" max="11780" width="8.5703125" style="17" bestFit="1" customWidth="1"/>
    <col min="11781" max="11781" width="44.140625" style="17" customWidth="1"/>
    <col min="11782" max="11782" width="17.28515625" style="17" customWidth="1"/>
    <col min="11783" max="11783" width="16.7109375" style="17" bestFit="1" customWidth="1"/>
    <col min="11784" max="11784" width="9.140625" style="17"/>
    <col min="11785" max="11785" width="24" style="17" bestFit="1" customWidth="1"/>
    <col min="11786" max="11786" width="84.28515625" style="17" bestFit="1" customWidth="1"/>
    <col min="11787" max="12032" width="9.140625" style="17"/>
    <col min="12033" max="12033" width="7.28515625" style="17" customWidth="1"/>
    <col min="12034" max="12034" width="40.140625" style="17" customWidth="1"/>
    <col min="12035" max="12035" width="14.140625" style="17" customWidth="1"/>
    <col min="12036" max="12036" width="8.5703125" style="17" bestFit="1" customWidth="1"/>
    <col min="12037" max="12037" width="44.140625" style="17" customWidth="1"/>
    <col min="12038" max="12038" width="17.28515625" style="17" customWidth="1"/>
    <col min="12039" max="12039" width="16.7109375" style="17" bestFit="1" customWidth="1"/>
    <col min="12040" max="12040" width="9.140625" style="17"/>
    <col min="12041" max="12041" width="24" style="17" bestFit="1" customWidth="1"/>
    <col min="12042" max="12042" width="84.28515625" style="17" bestFit="1" customWidth="1"/>
    <col min="12043" max="12288" width="9.140625" style="17"/>
    <col min="12289" max="12289" width="7.28515625" style="17" customWidth="1"/>
    <col min="12290" max="12290" width="40.140625" style="17" customWidth="1"/>
    <col min="12291" max="12291" width="14.140625" style="17" customWidth="1"/>
    <col min="12292" max="12292" width="8.5703125" style="17" bestFit="1" customWidth="1"/>
    <col min="12293" max="12293" width="44.140625" style="17" customWidth="1"/>
    <col min="12294" max="12294" width="17.28515625" style="17" customWidth="1"/>
    <col min="12295" max="12295" width="16.7109375" style="17" bestFit="1" customWidth="1"/>
    <col min="12296" max="12296" width="9.140625" style="17"/>
    <col min="12297" max="12297" width="24" style="17" bestFit="1" customWidth="1"/>
    <col min="12298" max="12298" width="84.28515625" style="17" bestFit="1" customWidth="1"/>
    <col min="12299" max="12544" width="9.140625" style="17"/>
    <col min="12545" max="12545" width="7.28515625" style="17" customWidth="1"/>
    <col min="12546" max="12546" width="40.140625" style="17" customWidth="1"/>
    <col min="12547" max="12547" width="14.140625" style="17" customWidth="1"/>
    <col min="12548" max="12548" width="8.5703125" style="17" bestFit="1" customWidth="1"/>
    <col min="12549" max="12549" width="44.140625" style="17" customWidth="1"/>
    <col min="12550" max="12550" width="17.28515625" style="17" customWidth="1"/>
    <col min="12551" max="12551" width="16.7109375" style="17" bestFit="1" customWidth="1"/>
    <col min="12552" max="12552" width="9.140625" style="17"/>
    <col min="12553" max="12553" width="24" style="17" bestFit="1" customWidth="1"/>
    <col min="12554" max="12554" width="84.28515625" style="17" bestFit="1" customWidth="1"/>
    <col min="12555" max="12800" width="9.140625" style="17"/>
    <col min="12801" max="12801" width="7.28515625" style="17" customWidth="1"/>
    <col min="12802" max="12802" width="40.140625" style="17" customWidth="1"/>
    <col min="12803" max="12803" width="14.140625" style="17" customWidth="1"/>
    <col min="12804" max="12804" width="8.5703125" style="17" bestFit="1" customWidth="1"/>
    <col min="12805" max="12805" width="44.140625" style="17" customWidth="1"/>
    <col min="12806" max="12806" width="17.28515625" style="17" customWidth="1"/>
    <col min="12807" max="12807" width="16.7109375" style="17" bestFit="1" customWidth="1"/>
    <col min="12808" max="12808" width="9.140625" style="17"/>
    <col min="12809" max="12809" width="24" style="17" bestFit="1" customWidth="1"/>
    <col min="12810" max="12810" width="84.28515625" style="17" bestFit="1" customWidth="1"/>
    <col min="12811" max="13056" width="9.140625" style="17"/>
    <col min="13057" max="13057" width="7.28515625" style="17" customWidth="1"/>
    <col min="13058" max="13058" width="40.140625" style="17" customWidth="1"/>
    <col min="13059" max="13059" width="14.140625" style="17" customWidth="1"/>
    <col min="13060" max="13060" width="8.5703125" style="17" bestFit="1" customWidth="1"/>
    <col min="13061" max="13061" width="44.140625" style="17" customWidth="1"/>
    <col min="13062" max="13062" width="17.28515625" style="17" customWidth="1"/>
    <col min="13063" max="13063" width="16.7109375" style="17" bestFit="1" customWidth="1"/>
    <col min="13064" max="13064" width="9.140625" style="17"/>
    <col min="13065" max="13065" width="24" style="17" bestFit="1" customWidth="1"/>
    <col min="13066" max="13066" width="84.28515625" style="17" bestFit="1" customWidth="1"/>
    <col min="13067" max="13312" width="9.140625" style="17"/>
    <col min="13313" max="13313" width="7.28515625" style="17" customWidth="1"/>
    <col min="13314" max="13314" width="40.140625" style="17" customWidth="1"/>
    <col min="13315" max="13315" width="14.140625" style="17" customWidth="1"/>
    <col min="13316" max="13316" width="8.5703125" style="17" bestFit="1" customWidth="1"/>
    <col min="13317" max="13317" width="44.140625" style="17" customWidth="1"/>
    <col min="13318" max="13318" width="17.28515625" style="17" customWidth="1"/>
    <col min="13319" max="13319" width="16.7109375" style="17" bestFit="1" customWidth="1"/>
    <col min="13320" max="13320" width="9.140625" style="17"/>
    <col min="13321" max="13321" width="24" style="17" bestFit="1" customWidth="1"/>
    <col min="13322" max="13322" width="84.28515625" style="17" bestFit="1" customWidth="1"/>
    <col min="13323" max="13568" width="9.140625" style="17"/>
    <col min="13569" max="13569" width="7.28515625" style="17" customWidth="1"/>
    <col min="13570" max="13570" width="40.140625" style="17" customWidth="1"/>
    <col min="13571" max="13571" width="14.140625" style="17" customWidth="1"/>
    <col min="13572" max="13572" width="8.5703125" style="17" bestFit="1" customWidth="1"/>
    <col min="13573" max="13573" width="44.140625" style="17" customWidth="1"/>
    <col min="13574" max="13574" width="17.28515625" style="17" customWidth="1"/>
    <col min="13575" max="13575" width="16.7109375" style="17" bestFit="1" customWidth="1"/>
    <col min="13576" max="13576" width="9.140625" style="17"/>
    <col min="13577" max="13577" width="24" style="17" bestFit="1" customWidth="1"/>
    <col min="13578" max="13578" width="84.28515625" style="17" bestFit="1" customWidth="1"/>
    <col min="13579" max="13824" width="9.140625" style="17"/>
    <col min="13825" max="13825" width="7.28515625" style="17" customWidth="1"/>
    <col min="13826" max="13826" width="40.140625" style="17" customWidth="1"/>
    <col min="13827" max="13827" width="14.140625" style="17" customWidth="1"/>
    <col min="13828" max="13828" width="8.5703125" style="17" bestFit="1" customWidth="1"/>
    <col min="13829" max="13829" width="44.140625" style="17" customWidth="1"/>
    <col min="13830" max="13830" width="17.28515625" style="17" customWidth="1"/>
    <col min="13831" max="13831" width="16.7109375" style="17" bestFit="1" customWidth="1"/>
    <col min="13832" max="13832" width="9.140625" style="17"/>
    <col min="13833" max="13833" width="24" style="17" bestFit="1" customWidth="1"/>
    <col min="13834" max="13834" width="84.28515625" style="17" bestFit="1" customWidth="1"/>
    <col min="13835" max="14080" width="9.140625" style="17"/>
    <col min="14081" max="14081" width="7.28515625" style="17" customWidth="1"/>
    <col min="14082" max="14082" width="40.140625" style="17" customWidth="1"/>
    <col min="14083" max="14083" width="14.140625" style="17" customWidth="1"/>
    <col min="14084" max="14084" width="8.5703125" style="17" bestFit="1" customWidth="1"/>
    <col min="14085" max="14085" width="44.140625" style="17" customWidth="1"/>
    <col min="14086" max="14086" width="17.28515625" style="17" customWidth="1"/>
    <col min="14087" max="14087" width="16.7109375" style="17" bestFit="1" customWidth="1"/>
    <col min="14088" max="14088" width="9.140625" style="17"/>
    <col min="14089" max="14089" width="24" style="17" bestFit="1" customWidth="1"/>
    <col min="14090" max="14090" width="84.28515625" style="17" bestFit="1" customWidth="1"/>
    <col min="14091" max="14336" width="9.140625" style="17"/>
    <col min="14337" max="14337" width="7.28515625" style="17" customWidth="1"/>
    <col min="14338" max="14338" width="40.140625" style="17" customWidth="1"/>
    <col min="14339" max="14339" width="14.140625" style="17" customWidth="1"/>
    <col min="14340" max="14340" width="8.5703125" style="17" bestFit="1" customWidth="1"/>
    <col min="14341" max="14341" width="44.140625" style="17" customWidth="1"/>
    <col min="14342" max="14342" width="17.28515625" style="17" customWidth="1"/>
    <col min="14343" max="14343" width="16.7109375" style="17" bestFit="1" customWidth="1"/>
    <col min="14344" max="14344" width="9.140625" style="17"/>
    <col min="14345" max="14345" width="24" style="17" bestFit="1" customWidth="1"/>
    <col min="14346" max="14346" width="84.28515625" style="17" bestFit="1" customWidth="1"/>
    <col min="14347" max="14592" width="9.140625" style="17"/>
    <col min="14593" max="14593" width="7.28515625" style="17" customWidth="1"/>
    <col min="14594" max="14594" width="40.140625" style="17" customWidth="1"/>
    <col min="14595" max="14595" width="14.140625" style="17" customWidth="1"/>
    <col min="14596" max="14596" width="8.5703125" style="17" bestFit="1" customWidth="1"/>
    <col min="14597" max="14597" width="44.140625" style="17" customWidth="1"/>
    <col min="14598" max="14598" width="17.28515625" style="17" customWidth="1"/>
    <col min="14599" max="14599" width="16.7109375" style="17" bestFit="1" customWidth="1"/>
    <col min="14600" max="14600" width="9.140625" style="17"/>
    <col min="14601" max="14601" width="24" style="17" bestFit="1" customWidth="1"/>
    <col min="14602" max="14602" width="84.28515625" style="17" bestFit="1" customWidth="1"/>
    <col min="14603" max="14848" width="9.140625" style="17"/>
    <col min="14849" max="14849" width="7.28515625" style="17" customWidth="1"/>
    <col min="14850" max="14850" width="40.140625" style="17" customWidth="1"/>
    <col min="14851" max="14851" width="14.140625" style="17" customWidth="1"/>
    <col min="14852" max="14852" width="8.5703125" style="17" bestFit="1" customWidth="1"/>
    <col min="14853" max="14853" width="44.140625" style="17" customWidth="1"/>
    <col min="14854" max="14854" width="17.28515625" style="17" customWidth="1"/>
    <col min="14855" max="14855" width="16.7109375" style="17" bestFit="1" customWidth="1"/>
    <col min="14856" max="14856" width="9.140625" style="17"/>
    <col min="14857" max="14857" width="24" style="17" bestFit="1" customWidth="1"/>
    <col min="14858" max="14858" width="84.28515625" style="17" bestFit="1" customWidth="1"/>
    <col min="14859" max="15104" width="9.140625" style="17"/>
    <col min="15105" max="15105" width="7.28515625" style="17" customWidth="1"/>
    <col min="15106" max="15106" width="40.140625" style="17" customWidth="1"/>
    <col min="15107" max="15107" width="14.140625" style="17" customWidth="1"/>
    <col min="15108" max="15108" width="8.5703125" style="17" bestFit="1" customWidth="1"/>
    <col min="15109" max="15109" width="44.140625" style="17" customWidth="1"/>
    <col min="15110" max="15110" width="17.28515625" style="17" customWidth="1"/>
    <col min="15111" max="15111" width="16.7109375" style="17" bestFit="1" customWidth="1"/>
    <col min="15112" max="15112" width="9.140625" style="17"/>
    <col min="15113" max="15113" width="24" style="17" bestFit="1" customWidth="1"/>
    <col min="15114" max="15114" width="84.28515625" style="17" bestFit="1" customWidth="1"/>
    <col min="15115" max="15360" width="9.140625" style="17"/>
    <col min="15361" max="15361" width="7.28515625" style="17" customWidth="1"/>
    <col min="15362" max="15362" width="40.140625" style="17" customWidth="1"/>
    <col min="15363" max="15363" width="14.140625" style="17" customWidth="1"/>
    <col min="15364" max="15364" width="8.5703125" style="17" bestFit="1" customWidth="1"/>
    <col min="15365" max="15365" width="44.140625" style="17" customWidth="1"/>
    <col min="15366" max="15366" width="17.28515625" style="17" customWidth="1"/>
    <col min="15367" max="15367" width="16.7109375" style="17" bestFit="1" customWidth="1"/>
    <col min="15368" max="15368" width="9.140625" style="17"/>
    <col min="15369" max="15369" width="24" style="17" bestFit="1" customWidth="1"/>
    <col min="15370" max="15370" width="84.28515625" style="17" bestFit="1" customWidth="1"/>
    <col min="15371" max="15616" width="9.140625" style="17"/>
    <col min="15617" max="15617" width="7.28515625" style="17" customWidth="1"/>
    <col min="15618" max="15618" width="40.140625" style="17" customWidth="1"/>
    <col min="15619" max="15619" width="14.140625" style="17" customWidth="1"/>
    <col min="15620" max="15620" width="8.5703125" style="17" bestFit="1" customWidth="1"/>
    <col min="15621" max="15621" width="44.140625" style="17" customWidth="1"/>
    <col min="15622" max="15622" width="17.28515625" style="17" customWidth="1"/>
    <col min="15623" max="15623" width="16.7109375" style="17" bestFit="1" customWidth="1"/>
    <col min="15624" max="15624" width="9.140625" style="17"/>
    <col min="15625" max="15625" width="24" style="17" bestFit="1" customWidth="1"/>
    <col min="15626" max="15626" width="84.28515625" style="17" bestFit="1" customWidth="1"/>
    <col min="15627" max="15872" width="9.140625" style="17"/>
    <col min="15873" max="15873" width="7.28515625" style="17" customWidth="1"/>
    <col min="15874" max="15874" width="40.140625" style="17" customWidth="1"/>
    <col min="15875" max="15875" width="14.140625" style="17" customWidth="1"/>
    <col min="15876" max="15876" width="8.5703125" style="17" bestFit="1" customWidth="1"/>
    <col min="15877" max="15877" width="44.140625" style="17" customWidth="1"/>
    <col min="15878" max="15878" width="17.28515625" style="17" customWidth="1"/>
    <col min="15879" max="15879" width="16.7109375" style="17" bestFit="1" customWidth="1"/>
    <col min="15880" max="15880" width="9.140625" style="17"/>
    <col min="15881" max="15881" width="24" style="17" bestFit="1" customWidth="1"/>
    <col min="15882" max="15882" width="84.28515625" style="17" bestFit="1" customWidth="1"/>
    <col min="15883" max="16128" width="9.140625" style="17"/>
    <col min="16129" max="16129" width="7.28515625" style="17" customWidth="1"/>
    <col min="16130" max="16130" width="40.140625" style="17" customWidth="1"/>
    <col min="16131" max="16131" width="14.140625" style="17" customWidth="1"/>
    <col min="16132" max="16132" width="8.5703125" style="17" bestFit="1" customWidth="1"/>
    <col min="16133" max="16133" width="44.140625" style="17" customWidth="1"/>
    <col min="16134" max="16134" width="17.28515625" style="17" customWidth="1"/>
    <col min="16135" max="16135" width="16.7109375" style="17" bestFit="1" customWidth="1"/>
    <col min="16136" max="16136" width="9.140625" style="17"/>
    <col min="16137" max="16137" width="24" style="17" bestFit="1" customWidth="1"/>
    <col min="16138" max="16138" width="84.28515625" style="17" bestFit="1" customWidth="1"/>
    <col min="16139" max="16384" width="9.140625" style="17"/>
  </cols>
  <sheetData>
    <row r="1" spans="1:10" ht="17.45" customHeight="1" x14ac:dyDescent="0.25">
      <c r="A1" s="88" t="s">
        <v>270</v>
      </c>
      <c r="B1" s="88"/>
      <c r="C1" s="88"/>
      <c r="D1" s="88"/>
      <c r="E1" s="88"/>
      <c r="F1" s="88"/>
    </row>
    <row r="2" spans="1:10" ht="17.100000000000001" customHeight="1" x14ac:dyDescent="0.25">
      <c r="A2" s="89" t="s">
        <v>340</v>
      </c>
      <c r="B2" s="89"/>
      <c r="C2" s="35"/>
      <c r="D2" s="35"/>
      <c r="E2" s="35"/>
      <c r="F2" s="35"/>
    </row>
    <row r="3" spans="1:10" ht="17.100000000000001" customHeight="1" x14ac:dyDescent="0.25">
      <c r="A3" s="36"/>
      <c r="B3" s="37"/>
      <c r="D3" s="38"/>
      <c r="F3" s="39" t="s">
        <v>1</v>
      </c>
    </row>
    <row r="4" spans="1:10" ht="17.100000000000001" customHeight="1" x14ac:dyDescent="0.25">
      <c r="A4" s="40" t="s">
        <v>271</v>
      </c>
      <c r="B4" s="41" t="s">
        <v>272</v>
      </c>
      <c r="C4" s="40" t="s">
        <v>4</v>
      </c>
      <c r="D4" s="40" t="s">
        <v>271</v>
      </c>
      <c r="E4" s="41" t="s">
        <v>272</v>
      </c>
      <c r="F4" s="40" t="s">
        <v>4</v>
      </c>
      <c r="G4" s="42"/>
    </row>
    <row r="5" spans="1:10" ht="17.100000000000001" customHeight="1" x14ac:dyDescent="0.25">
      <c r="A5" s="13">
        <v>100</v>
      </c>
      <c r="B5" s="15" t="s">
        <v>5</v>
      </c>
      <c r="C5" s="43">
        <v>8036105873</v>
      </c>
      <c r="D5" s="13">
        <v>2700</v>
      </c>
      <c r="E5" s="15" t="s">
        <v>6</v>
      </c>
      <c r="F5" s="43">
        <v>1428447040</v>
      </c>
    </row>
    <row r="6" spans="1:10" ht="17.100000000000001" customHeight="1" x14ac:dyDescent="0.25">
      <c r="A6" s="13">
        <v>200</v>
      </c>
      <c r="B6" s="15" t="s">
        <v>273</v>
      </c>
      <c r="C6" s="43">
        <v>656327098</v>
      </c>
      <c r="D6" s="13">
        <v>2800</v>
      </c>
      <c r="E6" s="15" t="s">
        <v>8</v>
      </c>
      <c r="F6" s="43">
        <v>16989978620</v>
      </c>
    </row>
    <row r="7" spans="1:10" ht="17.100000000000001" customHeight="1" x14ac:dyDescent="0.25">
      <c r="A7" s="13">
        <v>300</v>
      </c>
      <c r="B7" s="15" t="s">
        <v>274</v>
      </c>
      <c r="C7" s="43">
        <v>8692432971</v>
      </c>
      <c r="D7" s="13">
        <v>2900</v>
      </c>
      <c r="E7" s="15" t="s">
        <v>275</v>
      </c>
      <c r="F7" s="43">
        <v>17666084817</v>
      </c>
      <c r="J7" s="44"/>
    </row>
    <row r="8" spans="1:10" ht="17.100000000000001" customHeight="1" x14ac:dyDescent="0.25">
      <c r="A8" s="13">
        <v>400</v>
      </c>
      <c r="B8" s="15" t="s">
        <v>92</v>
      </c>
      <c r="C8" s="43">
        <v>31621487</v>
      </c>
      <c r="D8" s="13">
        <v>3000</v>
      </c>
      <c r="E8" s="15" t="s">
        <v>276</v>
      </c>
      <c r="F8" s="43">
        <v>209246564</v>
      </c>
    </row>
    <row r="9" spans="1:10" ht="17.100000000000001" customHeight="1" x14ac:dyDescent="0.25">
      <c r="A9" s="13">
        <v>500</v>
      </c>
      <c r="B9" s="15" t="s">
        <v>277</v>
      </c>
      <c r="C9" s="43">
        <v>601038975</v>
      </c>
      <c r="D9" s="13">
        <v>3100</v>
      </c>
      <c r="E9" s="15" t="s">
        <v>14</v>
      </c>
      <c r="F9" s="43">
        <v>324797704</v>
      </c>
      <c r="I9" s="14"/>
    </row>
    <row r="10" spans="1:10" ht="17.100000000000001" customHeight="1" x14ac:dyDescent="0.25">
      <c r="A10" s="13">
        <v>600</v>
      </c>
      <c r="B10" s="15" t="s">
        <v>278</v>
      </c>
      <c r="C10" s="43">
        <v>374145319</v>
      </c>
      <c r="D10" s="13">
        <v>3200</v>
      </c>
      <c r="E10" s="15" t="s">
        <v>279</v>
      </c>
      <c r="F10" s="43">
        <v>212210082</v>
      </c>
    </row>
    <row r="11" spans="1:10" ht="17.100000000000001" customHeight="1" x14ac:dyDescent="0.25">
      <c r="A11" s="13">
        <v>700</v>
      </c>
      <c r="B11" s="15" t="s">
        <v>17</v>
      </c>
      <c r="C11" s="43">
        <v>1426333572</v>
      </c>
      <c r="D11" s="13">
        <v>3300</v>
      </c>
      <c r="E11" s="15" t="s">
        <v>18</v>
      </c>
      <c r="F11" s="43">
        <v>746254350</v>
      </c>
    </row>
    <row r="12" spans="1:10" ht="17.100000000000001" customHeight="1" x14ac:dyDescent="0.25">
      <c r="A12" s="13">
        <v>800</v>
      </c>
      <c r="B12" s="15" t="s">
        <v>19</v>
      </c>
      <c r="C12" s="43">
        <v>4057622784</v>
      </c>
      <c r="D12" s="13">
        <v>3400</v>
      </c>
      <c r="E12" s="15" t="s">
        <v>280</v>
      </c>
      <c r="F12" s="43">
        <v>116304659</v>
      </c>
    </row>
    <row r="13" spans="1:10" ht="17.100000000000001" customHeight="1" x14ac:dyDescent="0.25">
      <c r="A13" s="13">
        <v>900</v>
      </c>
      <c r="B13" s="15" t="s">
        <v>281</v>
      </c>
      <c r="C13" s="43">
        <v>1865977488</v>
      </c>
      <c r="D13" s="13">
        <v>3500</v>
      </c>
      <c r="E13" s="15" t="s">
        <v>22</v>
      </c>
      <c r="F13" s="43">
        <v>629949691</v>
      </c>
    </row>
    <row r="14" spans="1:10" ht="17.100000000000001" customHeight="1" x14ac:dyDescent="0.25">
      <c r="A14" s="13">
        <v>1000</v>
      </c>
      <c r="B14" s="15" t="s">
        <v>23</v>
      </c>
      <c r="C14" s="43">
        <v>-59193976</v>
      </c>
      <c r="D14" s="13">
        <v>3600</v>
      </c>
      <c r="E14" s="15" t="s">
        <v>24</v>
      </c>
      <c r="F14" s="43">
        <v>10509747</v>
      </c>
    </row>
    <row r="15" spans="1:10" ht="17.100000000000001" customHeight="1" x14ac:dyDescent="0.25">
      <c r="A15" s="13">
        <v>1100</v>
      </c>
      <c r="B15" s="15" t="s">
        <v>25</v>
      </c>
      <c r="C15" s="43">
        <v>16989978620</v>
      </c>
      <c r="D15" s="13">
        <v>3700</v>
      </c>
      <c r="E15" s="15" t="s">
        <v>282</v>
      </c>
      <c r="F15" s="43">
        <v>0</v>
      </c>
    </row>
    <row r="16" spans="1:10" ht="17.100000000000001" customHeight="1" x14ac:dyDescent="0.25">
      <c r="A16" s="13">
        <v>1200</v>
      </c>
      <c r="B16" s="15" t="s">
        <v>283</v>
      </c>
      <c r="C16" s="43">
        <v>0</v>
      </c>
      <c r="D16" s="13">
        <v>3800</v>
      </c>
      <c r="E16" s="15" t="s">
        <v>28</v>
      </c>
      <c r="F16" s="43">
        <v>619439944</v>
      </c>
    </row>
    <row r="17" spans="1:10" ht="17.100000000000001" customHeight="1" x14ac:dyDescent="0.25">
      <c r="A17" s="13">
        <v>1300</v>
      </c>
      <c r="B17" s="15" t="s">
        <v>284</v>
      </c>
      <c r="C17" s="43">
        <v>676106197</v>
      </c>
      <c r="D17" s="13">
        <v>3900</v>
      </c>
      <c r="E17" s="15" t="s">
        <v>30</v>
      </c>
      <c r="F17" s="43">
        <v>48511562</v>
      </c>
    </row>
    <row r="18" spans="1:10" ht="17.100000000000001" customHeight="1" x14ac:dyDescent="0.25">
      <c r="A18" s="13">
        <v>1400</v>
      </c>
      <c r="B18" s="15" t="s">
        <v>31</v>
      </c>
      <c r="C18" s="43">
        <v>17666084817</v>
      </c>
      <c r="D18" s="13">
        <v>4000</v>
      </c>
      <c r="E18" s="15" t="s">
        <v>285</v>
      </c>
      <c r="F18" s="43">
        <v>570928382</v>
      </c>
      <c r="G18" s="45"/>
    </row>
    <row r="19" spans="1:10" ht="17.100000000000001" customHeight="1" x14ac:dyDescent="0.25">
      <c r="A19" s="13">
        <v>1500</v>
      </c>
      <c r="B19" s="15" t="s">
        <v>286</v>
      </c>
      <c r="C19" s="43">
        <v>1749641240</v>
      </c>
      <c r="D19" s="13">
        <v>4100</v>
      </c>
      <c r="E19" s="15" t="s">
        <v>287</v>
      </c>
      <c r="F19" s="43">
        <v>-99585887</v>
      </c>
    </row>
    <row r="20" spans="1:10" ht="17.100000000000001" customHeight="1" x14ac:dyDescent="0.25">
      <c r="A20" s="13">
        <v>1600</v>
      </c>
      <c r="B20" s="15" t="s">
        <v>288</v>
      </c>
      <c r="C20" s="43">
        <v>209674158</v>
      </c>
      <c r="D20" s="13">
        <v>4200</v>
      </c>
      <c r="E20" s="15" t="s">
        <v>289</v>
      </c>
      <c r="F20" s="43">
        <v>471342495</v>
      </c>
      <c r="G20" s="42"/>
    </row>
    <row r="21" spans="1:10" ht="17.100000000000001" customHeight="1" x14ac:dyDescent="0.25">
      <c r="A21" s="13">
        <v>1700</v>
      </c>
      <c r="B21" s="15" t="s">
        <v>290</v>
      </c>
      <c r="C21" s="43">
        <v>1539967082</v>
      </c>
      <c r="D21" s="13">
        <v>4220</v>
      </c>
      <c r="E21" s="15" t="s">
        <v>38</v>
      </c>
      <c r="F21" s="43">
        <v>337020257</v>
      </c>
      <c r="J21" s="44"/>
    </row>
    <row r="22" spans="1:10" ht="17.100000000000001" customHeight="1" x14ac:dyDescent="0.25">
      <c r="A22" s="13">
        <v>1800</v>
      </c>
      <c r="B22" s="15" t="s">
        <v>39</v>
      </c>
      <c r="C22" s="43">
        <v>2562395696</v>
      </c>
      <c r="D22" s="13">
        <v>4221</v>
      </c>
      <c r="E22" s="46" t="s">
        <v>40</v>
      </c>
      <c r="F22" s="43">
        <v>280471184</v>
      </c>
    </row>
    <row r="23" spans="1:10" ht="17.100000000000001" customHeight="1" x14ac:dyDescent="0.25">
      <c r="A23" s="13">
        <v>1900</v>
      </c>
      <c r="B23" s="15" t="s">
        <v>291</v>
      </c>
      <c r="C23" s="43">
        <v>3495759</v>
      </c>
      <c r="D23" s="13">
        <v>4222</v>
      </c>
      <c r="E23" s="46" t="s">
        <v>42</v>
      </c>
      <c r="F23" s="43">
        <v>56549073</v>
      </c>
    </row>
    <row r="24" spans="1:10" ht="17.100000000000001" customHeight="1" x14ac:dyDescent="0.25">
      <c r="A24" s="13">
        <v>2000</v>
      </c>
      <c r="B24" s="15" t="s">
        <v>292</v>
      </c>
      <c r="C24" s="43">
        <v>494227307</v>
      </c>
      <c r="D24" s="13">
        <v>4223</v>
      </c>
      <c r="E24" s="46" t="s">
        <v>44</v>
      </c>
      <c r="F24" s="43">
        <v>0</v>
      </c>
    </row>
    <row r="25" spans="1:10" ht="17.100000000000001" customHeight="1" x14ac:dyDescent="0.25">
      <c r="A25" s="13">
        <v>2100</v>
      </c>
      <c r="B25" s="15" t="s">
        <v>94</v>
      </c>
      <c r="C25" s="43">
        <v>1713621838</v>
      </c>
      <c r="D25" s="13">
        <v>4240</v>
      </c>
      <c r="E25" s="15" t="s">
        <v>257</v>
      </c>
      <c r="F25" s="43">
        <v>134322238</v>
      </c>
    </row>
    <row r="26" spans="1:10" ht="17.100000000000001" customHeight="1" x14ac:dyDescent="0.25">
      <c r="A26" s="13">
        <v>2200</v>
      </c>
      <c r="B26" s="15" t="s">
        <v>47</v>
      </c>
      <c r="C26" s="43">
        <v>5918199219</v>
      </c>
      <c r="D26" s="13">
        <v>4260</v>
      </c>
      <c r="E26" s="15" t="s">
        <v>293</v>
      </c>
      <c r="F26" s="43">
        <v>0</v>
      </c>
    </row>
    <row r="27" spans="1:10" ht="17.100000000000001" customHeight="1" x14ac:dyDescent="0.25">
      <c r="A27" s="13">
        <v>2300</v>
      </c>
      <c r="B27" s="15" t="s">
        <v>294</v>
      </c>
      <c r="C27" s="43">
        <v>2250912661</v>
      </c>
      <c r="D27" s="13">
        <v>4280</v>
      </c>
      <c r="E27" s="15" t="s">
        <v>295</v>
      </c>
      <c r="F27" s="43">
        <v>0</v>
      </c>
    </row>
    <row r="28" spans="1:10" ht="17.100000000000001" customHeight="1" x14ac:dyDescent="0.25">
      <c r="A28" s="13">
        <v>2400</v>
      </c>
      <c r="B28" s="15" t="s">
        <v>296</v>
      </c>
      <c r="C28" s="43">
        <v>1754818215</v>
      </c>
      <c r="D28" s="13">
        <v>4300</v>
      </c>
      <c r="E28" s="15" t="s">
        <v>297</v>
      </c>
      <c r="F28" s="43">
        <v>581438129</v>
      </c>
    </row>
    <row r="29" spans="1:10" ht="17.100000000000001" customHeight="1" x14ac:dyDescent="0.25">
      <c r="A29" s="13">
        <v>2500</v>
      </c>
      <c r="B29" s="15" t="s">
        <v>298</v>
      </c>
      <c r="C29" s="43">
        <v>14697670695</v>
      </c>
      <c r="D29" s="13">
        <v>4400</v>
      </c>
      <c r="E29" s="15" t="s">
        <v>54</v>
      </c>
      <c r="F29" s="43">
        <v>134322238</v>
      </c>
    </row>
    <row r="30" spans="1:10" ht="17.100000000000001" customHeight="1" x14ac:dyDescent="0.25">
      <c r="A30" s="13">
        <v>2600</v>
      </c>
      <c r="B30" s="15" t="s">
        <v>55</v>
      </c>
      <c r="C30" s="43">
        <v>14021564498</v>
      </c>
      <c r="D30" s="13">
        <v>4500</v>
      </c>
      <c r="E30" s="15" t="s">
        <v>56</v>
      </c>
      <c r="F30" s="43">
        <v>436606144</v>
      </c>
    </row>
    <row r="31" spans="1:10" ht="17.45" hidden="1" customHeight="1" x14ac:dyDescent="0.25"/>
    <row r="32" spans="1:10" ht="17.45" hidden="1" customHeight="1" x14ac:dyDescent="0.25">
      <c r="A32" s="89"/>
      <c r="B32" s="89"/>
    </row>
    <row r="33" spans="1:6" ht="17.45" hidden="1" customHeight="1" x14ac:dyDescent="0.25">
      <c r="A33" s="89"/>
      <c r="B33" s="89"/>
      <c r="C33" s="38">
        <f>C18-F7</f>
        <v>0</v>
      </c>
    </row>
    <row r="34" spans="1:6" ht="17.45" hidden="1" customHeight="1" x14ac:dyDescent="0.25">
      <c r="A34" s="90" t="s">
        <v>299</v>
      </c>
      <c r="B34" s="90"/>
      <c r="E34" s="19">
        <f>F21+F25+F26+F27</f>
        <v>471342495</v>
      </c>
      <c r="F34" s="38">
        <f>E34-F20</f>
        <v>0</v>
      </c>
    </row>
    <row r="35" spans="1:6" ht="17.45" hidden="1" customHeight="1" x14ac:dyDescent="0.25">
      <c r="A35" s="47" t="s">
        <v>58</v>
      </c>
      <c r="B35" s="48"/>
    </row>
    <row r="36" spans="1:6" ht="17.45" hidden="1" customHeight="1" x14ac:dyDescent="0.25">
      <c r="A36" s="91" t="s">
        <v>59</v>
      </c>
      <c r="B36" s="91"/>
    </row>
    <row r="37" spans="1:6" ht="17.45" hidden="1" customHeight="1" x14ac:dyDescent="0.25">
      <c r="A37" s="92" t="s">
        <v>60</v>
      </c>
      <c r="B37" s="92"/>
      <c r="C37" s="92"/>
      <c r="D37" s="92"/>
    </row>
    <row r="38" spans="1:6" ht="17.45" hidden="1" customHeight="1" x14ac:dyDescent="0.25">
      <c r="A38" s="93" t="s">
        <v>61</v>
      </c>
      <c r="B38" s="94"/>
      <c r="C38" s="49" t="s">
        <v>62</v>
      </c>
      <c r="D38" s="50" t="s">
        <v>63</v>
      </c>
    </row>
    <row r="39" spans="1:6" ht="17.45" hidden="1" customHeight="1" x14ac:dyDescent="0.25">
      <c r="A39" s="95" t="s">
        <v>64</v>
      </c>
      <c r="B39" s="96"/>
      <c r="C39" s="21">
        <f>F11/F29</f>
        <v>5.5557021764333614</v>
      </c>
      <c r="D39" s="24"/>
    </row>
    <row r="40" spans="1:6" ht="17.45" hidden="1" customHeight="1" x14ac:dyDescent="0.25">
      <c r="A40" s="87" t="s">
        <v>65</v>
      </c>
      <c r="B40" s="87"/>
      <c r="C40" s="21">
        <f>F11/C19</f>
        <v>0.42651849587175938</v>
      </c>
      <c r="D40" s="24"/>
    </row>
    <row r="41" spans="1:6" ht="17.45" hidden="1" customHeight="1" x14ac:dyDescent="0.25">
      <c r="A41" s="87" t="s">
        <v>66</v>
      </c>
      <c r="B41" s="87"/>
      <c r="C41" s="21">
        <f>C29/(C10+C11+C12+C13+C14+C16+C17)</f>
        <v>1.7621011721932263</v>
      </c>
      <c r="D41" s="24"/>
    </row>
    <row r="42" spans="1:6" ht="17.45" hidden="1" customHeight="1" x14ac:dyDescent="0.25">
      <c r="A42" s="87" t="s">
        <v>67</v>
      </c>
      <c r="B42" s="87"/>
      <c r="C42" s="21">
        <f>(C26+C27)/(C10+C11+C12+C13+C14+C16+C17)</f>
        <v>0.97939339628983368</v>
      </c>
      <c r="D42" s="24"/>
    </row>
    <row r="43" spans="1:6" ht="17.45" hidden="1" customHeight="1" x14ac:dyDescent="0.25">
      <c r="A43" s="87" t="s">
        <v>68</v>
      </c>
      <c r="B43" s="87"/>
      <c r="C43" s="21"/>
      <c r="D43" s="24">
        <f>(F21/F6)*100%</f>
        <v>1.9836414426282544E-2</v>
      </c>
    </row>
    <row r="44" spans="1:6" ht="17.45" hidden="1" customHeight="1" x14ac:dyDescent="0.25">
      <c r="A44" s="87" t="s">
        <v>69</v>
      </c>
      <c r="B44" s="87"/>
      <c r="C44" s="21"/>
      <c r="D44" s="24">
        <f>(C8/F7)*100</f>
        <v>0.17899544425129657</v>
      </c>
    </row>
    <row r="45" spans="1:6" ht="17.45" hidden="1" customHeight="1" x14ac:dyDescent="0.25">
      <c r="A45" s="87" t="s">
        <v>70</v>
      </c>
      <c r="B45" s="87"/>
      <c r="C45" s="21">
        <f>C15/F16</f>
        <v>27.427967447962963</v>
      </c>
      <c r="D45" s="24"/>
    </row>
    <row r="46" spans="1:6" ht="17.45" hidden="1" customHeight="1" x14ac:dyDescent="0.25">
      <c r="A46" s="87" t="s">
        <v>71</v>
      </c>
      <c r="B46" s="87"/>
      <c r="C46" s="21">
        <f>F21/F16</f>
        <v>0.54407252916838056</v>
      </c>
      <c r="D46" s="24"/>
    </row>
    <row r="47" spans="1:6" ht="17.45" hidden="1" customHeight="1" x14ac:dyDescent="0.25">
      <c r="A47" s="87" t="s">
        <v>72</v>
      </c>
      <c r="B47" s="87"/>
      <c r="C47" s="21"/>
      <c r="D47" s="24">
        <f>(C7/F7)*100%</f>
        <v>0.49204071309763597</v>
      </c>
    </row>
    <row r="48" spans="1:6" ht="17.45" hidden="1" customHeight="1" x14ac:dyDescent="0.25">
      <c r="A48" s="87" t="s">
        <v>73</v>
      </c>
      <c r="B48" s="87"/>
      <c r="C48" s="21">
        <f>F21/C5</f>
        <v>4.1938254961564517E-2</v>
      </c>
      <c r="D48" s="24"/>
    </row>
    <row r="49" spans="1:14" ht="17.45" hidden="1" customHeight="1" x14ac:dyDescent="0.25">
      <c r="A49" s="86" t="s">
        <v>74</v>
      </c>
      <c r="B49" s="86"/>
      <c r="C49" s="38">
        <f>(C10+C11+C12+C75+C73)/C5</f>
        <v>0.7289726849769691</v>
      </c>
    </row>
    <row r="50" spans="1:14" ht="17.45" hidden="1" customHeight="1" x14ac:dyDescent="0.25"/>
    <row r="51" spans="1:14" ht="17.45" hidden="1" customHeight="1" x14ac:dyDescent="0.25">
      <c r="B51" s="51" t="s">
        <v>75</v>
      </c>
      <c r="C51" s="52" t="s">
        <v>76</v>
      </c>
      <c r="D51" s="52" t="s">
        <v>77</v>
      </c>
    </row>
    <row r="52" spans="1:14" ht="17.45" hidden="1" customHeight="1" x14ac:dyDescent="0.25">
      <c r="B52" s="19" t="s">
        <v>78</v>
      </c>
      <c r="C52" s="53"/>
      <c r="D52" s="44"/>
      <c r="E52" s="54" t="s">
        <v>79</v>
      </c>
      <c r="F52" s="38" t="s">
        <v>80</v>
      </c>
      <c r="G52" s="17" t="s">
        <v>81</v>
      </c>
      <c r="H52" s="17" t="s">
        <v>82</v>
      </c>
      <c r="I52" s="17" t="s">
        <v>83</v>
      </c>
      <c r="J52" s="17" t="s">
        <v>84</v>
      </c>
      <c r="K52" s="17" t="s">
        <v>85</v>
      </c>
      <c r="L52" s="17" t="s">
        <v>86</v>
      </c>
      <c r="M52" s="17" t="s">
        <v>87</v>
      </c>
      <c r="N52" s="17" t="s">
        <v>88</v>
      </c>
    </row>
    <row r="53" spans="1:14" ht="17.45" hidden="1" customHeight="1" x14ac:dyDescent="0.25">
      <c r="B53" s="19" t="s">
        <v>89</v>
      </c>
      <c r="C53" s="53"/>
      <c r="D53" s="44"/>
      <c r="E53" s="54" t="s">
        <v>90</v>
      </c>
      <c r="M53" s="17">
        <f>SUM(G53+H53+I53+J53+K53+L53)</f>
        <v>0</v>
      </c>
    </row>
    <row r="54" spans="1:14" ht="17.45" hidden="1" customHeight="1" x14ac:dyDescent="0.25">
      <c r="B54" s="19" t="s">
        <v>88</v>
      </c>
      <c r="C54" s="53"/>
      <c r="D54" s="44"/>
      <c r="E54" s="54"/>
      <c r="M54" s="17">
        <f>SUM(G54+H54+I54+J54+K54+L54)</f>
        <v>0</v>
      </c>
    </row>
    <row r="55" spans="1:14" ht="17.45" hidden="1" customHeight="1" x14ac:dyDescent="0.25">
      <c r="B55" s="19" t="s">
        <v>91</v>
      </c>
      <c r="C55" s="53"/>
      <c r="D55" s="44"/>
      <c r="E55" s="54"/>
    </row>
    <row r="56" spans="1:14" ht="17.45" hidden="1" customHeight="1" x14ac:dyDescent="0.25">
      <c r="B56" s="51" t="s">
        <v>39</v>
      </c>
      <c r="C56" s="53"/>
      <c r="D56" s="44"/>
      <c r="E56" s="54"/>
    </row>
    <row r="57" spans="1:14" ht="17.45" hidden="1" customHeight="1" x14ac:dyDescent="0.25">
      <c r="B57" s="19" t="s">
        <v>92</v>
      </c>
      <c r="C57" s="53"/>
      <c r="D57" s="44"/>
      <c r="E57" s="54"/>
    </row>
    <row r="58" spans="1:14" ht="17.45" hidden="1" customHeight="1" x14ac:dyDescent="0.25">
      <c r="B58" s="19" t="s">
        <v>93</v>
      </c>
      <c r="C58" s="53"/>
      <c r="D58" s="44"/>
      <c r="E58" s="54"/>
    </row>
    <row r="59" spans="1:14" ht="17.45" hidden="1" customHeight="1" x14ac:dyDescent="0.25">
      <c r="B59" s="51" t="s">
        <v>94</v>
      </c>
      <c r="C59" s="53"/>
      <c r="D59" s="44"/>
      <c r="E59" s="54"/>
    </row>
    <row r="60" spans="1:14" ht="17.45" hidden="1" customHeight="1" x14ac:dyDescent="0.25">
      <c r="B60" s="55" t="s">
        <v>95</v>
      </c>
      <c r="C60" s="53"/>
      <c r="D60" s="44"/>
      <c r="E60" s="54"/>
    </row>
    <row r="61" spans="1:14" ht="17.45" hidden="1" customHeight="1" x14ac:dyDescent="0.25">
      <c r="B61" s="19" t="s">
        <v>96</v>
      </c>
      <c r="C61" s="53"/>
      <c r="D61" s="44"/>
      <c r="E61" s="54"/>
    </row>
    <row r="62" spans="1:14" ht="17.45" hidden="1" customHeight="1" x14ac:dyDescent="0.25">
      <c r="B62" s="19" t="s">
        <v>97</v>
      </c>
      <c r="C62" s="53"/>
      <c r="D62" s="44"/>
      <c r="E62" s="54"/>
    </row>
    <row r="63" spans="1:14" ht="17.45" hidden="1" customHeight="1" x14ac:dyDescent="0.25">
      <c r="B63" s="51" t="s">
        <v>98</v>
      </c>
      <c r="C63" s="53"/>
      <c r="D63" s="44"/>
      <c r="E63" s="54"/>
    </row>
    <row r="64" spans="1:14" ht="17.45" hidden="1" customHeight="1" x14ac:dyDescent="0.25">
      <c r="B64" s="19" t="s">
        <v>99</v>
      </c>
      <c r="C64" s="53"/>
      <c r="D64" s="44"/>
      <c r="E64" s="54"/>
    </row>
    <row r="65" spans="2:5" ht="17.45" hidden="1" customHeight="1" x14ac:dyDescent="0.25">
      <c r="B65" s="19" t="s">
        <v>100</v>
      </c>
      <c r="C65" s="53"/>
      <c r="D65" s="44"/>
      <c r="E65" s="54"/>
    </row>
    <row r="66" spans="2:5" ht="17.45" hidden="1" customHeight="1" x14ac:dyDescent="0.25">
      <c r="B66" s="51" t="s">
        <v>101</v>
      </c>
      <c r="C66" s="53"/>
      <c r="D66" s="44"/>
      <c r="E66" s="54"/>
    </row>
    <row r="67" spans="2:5" ht="17.45" hidden="1" customHeight="1" x14ac:dyDescent="0.25">
      <c r="B67" s="19" t="s">
        <v>101</v>
      </c>
      <c r="C67" s="53"/>
      <c r="D67" s="44"/>
      <c r="E67" s="54"/>
    </row>
    <row r="68" spans="2:5" ht="17.45" hidden="1" customHeight="1" x14ac:dyDescent="0.25">
      <c r="B68" s="19" t="s">
        <v>102</v>
      </c>
      <c r="C68" s="53"/>
      <c r="D68" s="44"/>
      <c r="E68" s="54"/>
    </row>
    <row r="69" spans="2:5" ht="17.45" hidden="1" customHeight="1" x14ac:dyDescent="0.25">
      <c r="B69" s="19" t="s">
        <v>103</v>
      </c>
      <c r="C69" s="53"/>
      <c r="D69" s="44"/>
      <c r="E69" s="54"/>
    </row>
    <row r="70" spans="2:5" ht="17.45" hidden="1" customHeight="1" x14ac:dyDescent="0.25">
      <c r="C70" s="53"/>
      <c r="D70" s="44"/>
      <c r="E70" s="54"/>
    </row>
    <row r="71" spans="2:5" ht="17.45" hidden="1" customHeight="1" x14ac:dyDescent="0.25">
      <c r="B71" s="51" t="s">
        <v>104</v>
      </c>
      <c r="C71" s="53"/>
      <c r="D71" s="44"/>
      <c r="E71" s="54"/>
    </row>
    <row r="72" spans="2:5" ht="17.45" hidden="1" customHeight="1" x14ac:dyDescent="0.25">
      <c r="B72" s="19" t="s">
        <v>105</v>
      </c>
      <c r="C72" s="53"/>
      <c r="D72" s="44"/>
      <c r="E72" s="54"/>
    </row>
    <row r="73" spans="2:5" ht="17.45" hidden="1" customHeight="1" x14ac:dyDescent="0.25">
      <c r="B73" s="19" t="s">
        <v>106</v>
      </c>
      <c r="C73" s="53"/>
      <c r="D73" s="44"/>
      <c r="E73" s="54"/>
    </row>
    <row r="74" spans="2:5" ht="17.45" hidden="1" customHeight="1" x14ac:dyDescent="0.25">
      <c r="B74" s="19" t="s">
        <v>107</v>
      </c>
      <c r="C74" s="53"/>
      <c r="D74" s="44"/>
      <c r="E74" s="54"/>
    </row>
    <row r="75" spans="2:5" ht="17.45" hidden="1" customHeight="1" x14ac:dyDescent="0.25">
      <c r="B75" s="19" t="s">
        <v>108</v>
      </c>
      <c r="C75" s="53"/>
      <c r="D75" s="44"/>
      <c r="E75" s="54"/>
    </row>
    <row r="76" spans="2:5" ht="17.45" hidden="1" customHeight="1" x14ac:dyDescent="0.25">
      <c r="B76" s="19" t="s">
        <v>109</v>
      </c>
      <c r="C76" s="53"/>
      <c r="D76" s="44"/>
      <c r="E76" s="54"/>
    </row>
    <row r="77" spans="2:5" ht="17.45" hidden="1" customHeight="1" x14ac:dyDescent="0.25">
      <c r="B77" s="19" t="s">
        <v>110</v>
      </c>
      <c r="C77" s="53"/>
      <c r="D77" s="44"/>
      <c r="E77" s="54"/>
    </row>
    <row r="78" spans="2:5" ht="17.45" hidden="1" customHeight="1" x14ac:dyDescent="0.25">
      <c r="B78" s="19" t="s">
        <v>111</v>
      </c>
      <c r="C78" s="53"/>
      <c r="D78" s="44"/>
      <c r="E78" s="54"/>
    </row>
    <row r="79" spans="2:5" ht="17.45" hidden="1" customHeight="1" x14ac:dyDescent="0.25">
      <c r="B79" s="19" t="s">
        <v>112</v>
      </c>
      <c r="C79" s="53"/>
      <c r="D79" s="44"/>
      <c r="E79" s="54"/>
    </row>
    <row r="80" spans="2:5" ht="17.45" hidden="1" customHeight="1" x14ac:dyDescent="0.25">
      <c r="B80" s="19" t="s">
        <v>113</v>
      </c>
      <c r="C80" s="53"/>
      <c r="D80" s="44"/>
      <c r="E80" s="54"/>
    </row>
    <row r="81" spans="2:5" ht="17.45" hidden="1" customHeight="1" x14ac:dyDescent="0.25">
      <c r="B81" s="19" t="s">
        <v>114</v>
      </c>
      <c r="C81" s="53"/>
      <c r="D81" s="44"/>
      <c r="E81" s="54"/>
    </row>
    <row r="82" spans="2:5" ht="17.45" hidden="1" customHeight="1" x14ac:dyDescent="0.25">
      <c r="B82" s="19" t="s">
        <v>115</v>
      </c>
      <c r="C82" s="53"/>
      <c r="D82" s="44"/>
      <c r="E82" s="54"/>
    </row>
    <row r="83" spans="2:5" ht="17.45" hidden="1" customHeight="1" x14ac:dyDescent="0.25">
      <c r="B83" s="19" t="s">
        <v>116</v>
      </c>
      <c r="C83" s="53"/>
      <c r="D83" s="44"/>
      <c r="E83" s="54"/>
    </row>
    <row r="84" spans="2:5" ht="17.45" hidden="1" customHeight="1" x14ac:dyDescent="0.25">
      <c r="B84" s="19" t="s">
        <v>117</v>
      </c>
      <c r="C84" s="53"/>
      <c r="D84" s="44"/>
      <c r="E84" s="54"/>
    </row>
    <row r="85" spans="2:5" ht="17.45" hidden="1" customHeight="1" x14ac:dyDescent="0.25">
      <c r="B85" s="19" t="s">
        <v>118</v>
      </c>
      <c r="C85" s="53"/>
      <c r="D85" s="44"/>
      <c r="E85" s="54"/>
    </row>
    <row r="86" spans="2:5" ht="17.45" hidden="1" customHeight="1" x14ac:dyDescent="0.25">
      <c r="B86" s="19" t="s">
        <v>119</v>
      </c>
      <c r="C86" s="53"/>
      <c r="D86" s="44"/>
      <c r="E86" s="54"/>
    </row>
    <row r="87" spans="2:5" ht="17.45" hidden="1" customHeight="1" x14ac:dyDescent="0.25">
      <c r="B87" s="19" t="s">
        <v>120</v>
      </c>
      <c r="C87" s="53"/>
      <c r="D87" s="44"/>
      <c r="E87" s="54"/>
    </row>
    <row r="88" spans="2:5" ht="17.45" hidden="1" customHeight="1" x14ac:dyDescent="0.25">
      <c r="B88" s="19" t="s">
        <v>121</v>
      </c>
      <c r="C88" s="53"/>
      <c r="D88" s="44"/>
      <c r="E88" s="54"/>
    </row>
    <row r="89" spans="2:5" ht="17.45" hidden="1" customHeight="1" x14ac:dyDescent="0.25">
      <c r="B89" s="19" t="s">
        <v>122</v>
      </c>
      <c r="C89" s="53"/>
      <c r="D89" s="44"/>
      <c r="E89" s="54"/>
    </row>
    <row r="90" spans="2:5" ht="17.45" hidden="1" customHeight="1" x14ac:dyDescent="0.25">
      <c r="B90" s="19" t="s">
        <v>123</v>
      </c>
      <c r="C90" s="53"/>
      <c r="D90" s="44"/>
      <c r="E90" s="54"/>
    </row>
    <row r="91" spans="2:5" ht="17.45" hidden="1" customHeight="1" x14ac:dyDescent="0.25">
      <c r="B91" s="19" t="s">
        <v>124</v>
      </c>
      <c r="C91" s="53"/>
      <c r="D91" s="44"/>
      <c r="E91" s="54"/>
    </row>
    <row r="92" spans="2:5" ht="17.45" hidden="1" customHeight="1" x14ac:dyDescent="0.25">
      <c r="B92" s="19" t="s">
        <v>125</v>
      </c>
      <c r="C92" s="53"/>
      <c r="D92" s="44"/>
      <c r="E92" s="54"/>
    </row>
    <row r="93" spans="2:5" ht="17.45" hidden="1" customHeight="1" x14ac:dyDescent="0.25">
      <c r="B93" s="19" t="s">
        <v>126</v>
      </c>
      <c r="C93" s="53"/>
      <c r="D93" s="44"/>
      <c r="E93" s="54"/>
    </row>
    <row r="94" spans="2:5" ht="17.45" hidden="1" customHeight="1" x14ac:dyDescent="0.25">
      <c r="B94" s="19" t="s">
        <v>127</v>
      </c>
      <c r="C94" s="53"/>
      <c r="D94" s="44"/>
      <c r="E94" s="54"/>
    </row>
    <row r="95" spans="2:5" ht="17.45" hidden="1" customHeight="1" x14ac:dyDescent="0.25">
      <c r="C95" s="53"/>
      <c r="D95" s="44"/>
      <c r="E95" s="54"/>
    </row>
    <row r="96" spans="2:5" ht="17.45" hidden="1" customHeight="1" x14ac:dyDescent="0.25">
      <c r="C96" s="53"/>
      <c r="D96" s="44"/>
      <c r="E96" s="54"/>
    </row>
    <row r="97" spans="2:5" ht="17.45" hidden="1" customHeight="1" x14ac:dyDescent="0.25">
      <c r="B97" s="56" t="s">
        <v>128</v>
      </c>
      <c r="C97" s="53"/>
      <c r="D97" s="44"/>
      <c r="E97" s="54"/>
    </row>
    <row r="98" spans="2:5" ht="17.45" hidden="1" customHeight="1" x14ac:dyDescent="0.25">
      <c r="B98" s="19" t="s">
        <v>129</v>
      </c>
      <c r="C98" s="53"/>
      <c r="D98" s="44"/>
      <c r="E98" s="54"/>
    </row>
    <row r="99" spans="2:5" ht="17.45" hidden="1" customHeight="1" x14ac:dyDescent="0.25">
      <c r="B99" s="19" t="s">
        <v>130</v>
      </c>
      <c r="C99" s="53"/>
      <c r="D99" s="44"/>
      <c r="E99" s="54"/>
    </row>
    <row r="100" spans="2:5" ht="17.45" hidden="1" customHeight="1" x14ac:dyDescent="0.25">
      <c r="B100" s="19" t="s">
        <v>131</v>
      </c>
      <c r="C100" s="53"/>
      <c r="D100" s="44"/>
      <c r="E100" s="54"/>
    </row>
    <row r="101" spans="2:5" ht="17.45" hidden="1" customHeight="1" x14ac:dyDescent="0.25">
      <c r="C101" s="53"/>
      <c r="D101" s="44"/>
      <c r="E101" s="54"/>
    </row>
    <row r="102" spans="2:5" ht="17.45" hidden="1" customHeight="1" x14ac:dyDescent="0.25">
      <c r="C102" s="53"/>
      <c r="D102" s="44"/>
      <c r="E102" s="54"/>
    </row>
    <row r="103" spans="2:5" ht="17.45" hidden="1" customHeight="1" x14ac:dyDescent="0.25">
      <c r="B103" s="56" t="s">
        <v>29</v>
      </c>
      <c r="C103" s="53"/>
      <c r="D103" s="44"/>
      <c r="E103" s="54"/>
    </row>
    <row r="104" spans="2:5" ht="17.45" hidden="1" customHeight="1" x14ac:dyDescent="0.25">
      <c r="B104" s="19" t="s">
        <v>132</v>
      </c>
      <c r="C104" s="53"/>
      <c r="D104" s="44"/>
      <c r="E104" s="54"/>
    </row>
    <row r="105" spans="2:5" ht="17.45" hidden="1" customHeight="1" x14ac:dyDescent="0.25">
      <c r="B105" s="19" t="s">
        <v>133</v>
      </c>
      <c r="C105" s="53"/>
      <c r="D105" s="44"/>
      <c r="E105" s="54"/>
    </row>
    <row r="106" spans="2:5" ht="17.45" hidden="1" customHeight="1" x14ac:dyDescent="0.25">
      <c r="B106" s="19" t="s">
        <v>134</v>
      </c>
      <c r="C106" s="53"/>
      <c r="D106" s="44"/>
      <c r="E106" s="54"/>
    </row>
    <row r="107" spans="2:5" ht="17.45" hidden="1" customHeight="1" x14ac:dyDescent="0.25">
      <c r="B107" s="19" t="s">
        <v>135</v>
      </c>
      <c r="C107" s="53"/>
      <c r="D107" s="44"/>
      <c r="E107" s="54"/>
    </row>
    <row r="108" spans="2:5" ht="17.45" hidden="1" customHeight="1" x14ac:dyDescent="0.25">
      <c r="B108" s="19" t="s">
        <v>136</v>
      </c>
      <c r="C108" s="53"/>
      <c r="D108" s="44"/>
      <c r="E108" s="54"/>
    </row>
    <row r="109" spans="2:5" ht="17.45" hidden="1" customHeight="1" x14ac:dyDescent="0.25">
      <c r="B109" s="19" t="s">
        <v>137</v>
      </c>
      <c r="C109" s="53"/>
      <c r="D109" s="44"/>
      <c r="E109" s="54"/>
    </row>
    <row r="110" spans="2:5" ht="17.25" hidden="1" customHeight="1" x14ac:dyDescent="0.25">
      <c r="B110" s="19" t="s">
        <v>138</v>
      </c>
      <c r="C110" s="53"/>
      <c r="D110" s="44"/>
      <c r="E110" s="54"/>
    </row>
    <row r="111" spans="2:5" ht="17.45" hidden="1" customHeight="1" x14ac:dyDescent="0.25">
      <c r="B111" s="19" t="s">
        <v>139</v>
      </c>
      <c r="C111" s="53"/>
      <c r="D111" s="44"/>
      <c r="E111" s="54"/>
    </row>
    <row r="112" spans="2:5" ht="17.45" hidden="1" customHeight="1" x14ac:dyDescent="0.25">
      <c r="B112" s="19" t="s">
        <v>140</v>
      </c>
      <c r="C112" s="53"/>
      <c r="D112" s="44"/>
      <c r="E112" s="54"/>
    </row>
    <row r="113" spans="2:5" ht="17.45" hidden="1" customHeight="1" x14ac:dyDescent="0.25">
      <c r="B113" s="19" t="s">
        <v>141</v>
      </c>
      <c r="C113" s="53"/>
      <c r="D113" s="44"/>
      <c r="E113" s="54"/>
    </row>
    <row r="114" spans="2:5" ht="17.45" hidden="1" customHeight="1" x14ac:dyDescent="0.25">
      <c r="B114" s="19" t="s">
        <v>142</v>
      </c>
      <c r="C114" s="53"/>
      <c r="D114" s="44"/>
      <c r="E114" s="54"/>
    </row>
    <row r="115" spans="2:5" ht="17.45" hidden="1" customHeight="1" x14ac:dyDescent="0.25">
      <c r="B115" s="19" t="s">
        <v>143</v>
      </c>
      <c r="C115" s="53"/>
      <c r="D115" s="44"/>
      <c r="E115" s="54"/>
    </row>
    <row r="116" spans="2:5" ht="17.45" hidden="1" customHeight="1" x14ac:dyDescent="0.25">
      <c r="B116" s="19" t="s">
        <v>144</v>
      </c>
      <c r="C116" s="53"/>
      <c r="D116" s="44"/>
      <c r="E116" s="54"/>
    </row>
    <row r="117" spans="2:5" ht="17.45" hidden="1" customHeight="1" x14ac:dyDescent="0.25">
      <c r="B117" s="19" t="s">
        <v>145</v>
      </c>
      <c r="C117" s="53"/>
      <c r="D117" s="44"/>
      <c r="E117" s="54"/>
    </row>
    <row r="118" spans="2:5" ht="17.45" hidden="1" customHeight="1" x14ac:dyDescent="0.25">
      <c r="B118" s="19" t="s">
        <v>146</v>
      </c>
      <c r="C118" s="53"/>
      <c r="D118" s="44"/>
      <c r="E118" s="54"/>
    </row>
    <row r="119" spans="2:5" ht="17.45" hidden="1" customHeight="1" x14ac:dyDescent="0.25">
      <c r="B119" s="19" t="s">
        <v>147</v>
      </c>
      <c r="C119" s="53"/>
      <c r="D119" s="44"/>
      <c r="E119" s="54"/>
    </row>
    <row r="120" spans="2:5" ht="17.45" hidden="1" customHeight="1" x14ac:dyDescent="0.25">
      <c r="B120" s="19" t="s">
        <v>148</v>
      </c>
      <c r="C120" s="53"/>
      <c r="D120" s="44"/>
      <c r="E120" s="54"/>
    </row>
    <row r="121" spans="2:5" ht="17.45" hidden="1" customHeight="1" x14ac:dyDescent="0.25">
      <c r="B121" s="19" t="s">
        <v>149</v>
      </c>
      <c r="C121" s="53"/>
      <c r="D121" s="44"/>
      <c r="E121" s="54"/>
    </row>
    <row r="122" spans="2:5" ht="17.45" hidden="1" customHeight="1" x14ac:dyDescent="0.25">
      <c r="B122" s="19" t="s">
        <v>150</v>
      </c>
      <c r="C122" s="53"/>
      <c r="D122" s="44"/>
      <c r="E122" s="54"/>
    </row>
    <row r="123" spans="2:5" ht="17.45" hidden="1" customHeight="1" x14ac:dyDescent="0.25">
      <c r="B123" s="19" t="s">
        <v>151</v>
      </c>
      <c r="C123" s="53"/>
      <c r="D123" s="44"/>
      <c r="E123" s="54"/>
    </row>
    <row r="124" spans="2:5" ht="17.45" hidden="1" customHeight="1" x14ac:dyDescent="0.25">
      <c r="B124" s="19" t="s">
        <v>152</v>
      </c>
      <c r="C124" s="53"/>
      <c r="D124" s="44"/>
      <c r="E124" s="54"/>
    </row>
    <row r="125" spans="2:5" ht="17.45" hidden="1" customHeight="1" x14ac:dyDescent="0.25">
      <c r="B125" s="19" t="s">
        <v>153</v>
      </c>
      <c r="C125" s="53"/>
      <c r="D125" s="44"/>
      <c r="E125" s="54"/>
    </row>
    <row r="126" spans="2:5" ht="17.45" hidden="1" customHeight="1" x14ac:dyDescent="0.25">
      <c r="B126" s="19" t="s">
        <v>154</v>
      </c>
      <c r="C126" s="53"/>
      <c r="D126" s="44"/>
      <c r="E126" s="54"/>
    </row>
    <row r="127" spans="2:5" ht="17.45" hidden="1" customHeight="1" x14ac:dyDescent="0.25">
      <c r="B127" s="19" t="s">
        <v>155</v>
      </c>
      <c r="C127" s="53"/>
      <c r="D127" s="44"/>
      <c r="E127" s="54"/>
    </row>
    <row r="128" spans="2:5" ht="17.45" hidden="1" customHeight="1" x14ac:dyDescent="0.25">
      <c r="B128" s="19" t="s">
        <v>156</v>
      </c>
      <c r="C128" s="53"/>
      <c r="D128" s="44"/>
      <c r="E128" s="54"/>
    </row>
    <row r="129" spans="2:5" ht="17.45" hidden="1" customHeight="1" x14ac:dyDescent="0.25">
      <c r="B129" s="19" t="s">
        <v>157</v>
      </c>
      <c r="C129" s="53"/>
      <c r="D129" s="44"/>
      <c r="E129" s="54"/>
    </row>
    <row r="130" spans="2:5" ht="17.45" hidden="1" customHeight="1" x14ac:dyDescent="0.25">
      <c r="C130" s="53"/>
      <c r="D130" s="44"/>
      <c r="E130" s="54"/>
    </row>
    <row r="131" spans="2:5" ht="17.45" hidden="1" customHeight="1" x14ac:dyDescent="0.25">
      <c r="B131" s="57" t="s">
        <v>43</v>
      </c>
      <c r="C131" s="53"/>
      <c r="D131" s="44"/>
      <c r="E131" s="54"/>
    </row>
    <row r="132" spans="2:5" ht="17.45" hidden="1" customHeight="1" x14ac:dyDescent="0.25">
      <c r="B132" s="19" t="s">
        <v>158</v>
      </c>
      <c r="C132" s="53"/>
      <c r="D132" s="44"/>
      <c r="E132" s="54"/>
    </row>
    <row r="133" spans="2:5" ht="17.45" hidden="1" customHeight="1" x14ac:dyDescent="0.25">
      <c r="B133" s="19" t="s">
        <v>159</v>
      </c>
      <c r="C133" s="53"/>
      <c r="D133" s="44"/>
      <c r="E133" s="54"/>
    </row>
    <row r="134" spans="2:5" ht="17.45" hidden="1" customHeight="1" x14ac:dyDescent="0.25">
      <c r="C134" s="53"/>
      <c r="D134" s="44"/>
      <c r="E134" s="54"/>
    </row>
    <row r="135" spans="2:5" ht="17.45" hidden="1" customHeight="1" x14ac:dyDescent="0.25">
      <c r="B135" s="58" t="s">
        <v>51</v>
      </c>
      <c r="C135" s="53"/>
      <c r="D135" s="44"/>
      <c r="E135" s="54"/>
    </row>
    <row r="136" spans="2:5" ht="17.45" hidden="1" customHeight="1" x14ac:dyDescent="0.25">
      <c r="B136" s="19" t="s">
        <v>160</v>
      </c>
      <c r="C136" s="53"/>
      <c r="D136" s="44"/>
      <c r="E136" s="54"/>
    </row>
    <row r="137" spans="2:5" ht="17.45" hidden="1" customHeight="1" x14ac:dyDescent="0.25">
      <c r="B137" s="19" t="s">
        <v>161</v>
      </c>
      <c r="C137" s="53"/>
      <c r="D137" s="44"/>
      <c r="E137" s="54"/>
    </row>
    <row r="138" spans="2:5" ht="17.45" hidden="1" customHeight="1" x14ac:dyDescent="0.25">
      <c r="B138" s="19" t="s">
        <v>162</v>
      </c>
      <c r="C138" s="53"/>
      <c r="D138" s="44"/>
      <c r="E138" s="54"/>
    </row>
    <row r="139" spans="2:5" ht="17.45" hidden="1" customHeight="1" x14ac:dyDescent="0.25">
      <c r="B139" s="19" t="s">
        <v>163</v>
      </c>
      <c r="C139" s="53"/>
      <c r="D139" s="44"/>
      <c r="E139" s="54"/>
    </row>
    <row r="140" spans="2:5" ht="17.45" hidden="1" customHeight="1" x14ac:dyDescent="0.25">
      <c r="B140" s="19" t="s">
        <v>164</v>
      </c>
      <c r="C140" s="53"/>
      <c r="D140" s="44"/>
      <c r="E140" s="54"/>
    </row>
    <row r="141" spans="2:5" ht="17.45" hidden="1" customHeight="1" x14ac:dyDescent="0.25">
      <c r="B141" s="19" t="s">
        <v>165</v>
      </c>
      <c r="C141" s="53"/>
      <c r="D141" s="44"/>
      <c r="E141" s="54"/>
    </row>
    <row r="142" spans="2:5" ht="17.45" hidden="1" customHeight="1" x14ac:dyDescent="0.25">
      <c r="B142" s="19" t="s">
        <v>166</v>
      </c>
      <c r="C142" s="53"/>
      <c r="D142" s="44"/>
      <c r="E142" s="54"/>
    </row>
    <row r="143" spans="2:5" ht="17.45" hidden="1" customHeight="1" x14ac:dyDescent="0.25">
      <c r="B143" s="19" t="s">
        <v>167</v>
      </c>
      <c r="C143" s="53"/>
      <c r="D143" s="44"/>
      <c r="E143" s="54"/>
    </row>
    <row r="144" spans="2:5" ht="17.45" hidden="1" customHeight="1" x14ac:dyDescent="0.25">
      <c r="B144" s="19" t="s">
        <v>168</v>
      </c>
      <c r="C144" s="53"/>
      <c r="D144" s="44"/>
      <c r="E144" s="54"/>
    </row>
    <row r="145" spans="2:5" ht="17.45" hidden="1" customHeight="1" x14ac:dyDescent="0.25">
      <c r="B145" s="19" t="s">
        <v>156</v>
      </c>
      <c r="C145" s="53"/>
      <c r="D145" s="44"/>
      <c r="E145" s="54"/>
    </row>
    <row r="146" spans="2:5" ht="17.45" hidden="1" customHeight="1" x14ac:dyDescent="0.25">
      <c r="B146" s="19" t="s">
        <v>169</v>
      </c>
      <c r="C146" s="53"/>
      <c r="D146" s="44"/>
      <c r="E146" s="54"/>
    </row>
    <row r="147" spans="2:5" ht="17.45" hidden="1" customHeight="1" x14ac:dyDescent="0.25">
      <c r="C147" s="53"/>
      <c r="D147" s="44"/>
      <c r="E147" s="54"/>
    </row>
    <row r="148" spans="2:5" ht="17.45" hidden="1" customHeight="1" x14ac:dyDescent="0.25">
      <c r="B148" s="56" t="s">
        <v>6</v>
      </c>
      <c r="C148" s="53"/>
      <c r="D148" s="44"/>
      <c r="E148" s="54"/>
    </row>
    <row r="149" spans="2:5" ht="17.45" hidden="1" customHeight="1" x14ac:dyDescent="0.25">
      <c r="B149" s="19" t="s">
        <v>170</v>
      </c>
      <c r="C149" s="53"/>
      <c r="D149" s="44"/>
      <c r="E149" s="54"/>
    </row>
    <row r="150" spans="2:5" ht="17.45" hidden="1" customHeight="1" x14ac:dyDescent="0.25">
      <c r="B150" s="19" t="s">
        <v>171</v>
      </c>
      <c r="C150" s="53"/>
      <c r="D150" s="44"/>
      <c r="E150" s="54"/>
    </row>
    <row r="151" spans="2:5" ht="17.45" hidden="1" customHeight="1" x14ac:dyDescent="0.25">
      <c r="B151" s="19" t="s">
        <v>172</v>
      </c>
      <c r="C151" s="53"/>
      <c r="D151" s="44"/>
      <c r="E151" s="54"/>
    </row>
    <row r="152" spans="2:5" ht="17.45" hidden="1" customHeight="1" x14ac:dyDescent="0.25">
      <c r="B152" s="19" t="s">
        <v>173</v>
      </c>
      <c r="C152" s="53"/>
      <c r="D152" s="44"/>
      <c r="E152" s="54"/>
    </row>
    <row r="153" spans="2:5" ht="17.45" hidden="1" customHeight="1" x14ac:dyDescent="0.25">
      <c r="B153" s="19" t="s">
        <v>174</v>
      </c>
      <c r="C153" s="53"/>
      <c r="D153" s="44"/>
      <c r="E153" s="54"/>
    </row>
    <row r="154" spans="2:5" ht="17.45" hidden="1" customHeight="1" x14ac:dyDescent="0.25">
      <c r="B154" s="19" t="s">
        <v>175</v>
      </c>
      <c r="C154" s="53"/>
      <c r="D154" s="44"/>
      <c r="E154" s="54"/>
    </row>
    <row r="155" spans="2:5" ht="17.45" hidden="1" customHeight="1" x14ac:dyDescent="0.25">
      <c r="B155" s="19" t="s">
        <v>176</v>
      </c>
      <c r="C155" s="53"/>
      <c r="D155" s="44"/>
      <c r="E155" s="54"/>
    </row>
    <row r="156" spans="2:5" ht="17.45" hidden="1" customHeight="1" x14ac:dyDescent="0.25">
      <c r="B156" s="19" t="s">
        <v>177</v>
      </c>
      <c r="C156" s="53"/>
      <c r="D156" s="44"/>
      <c r="E156" s="54"/>
    </row>
    <row r="157" spans="2:5" ht="17.45" hidden="1" customHeight="1" x14ac:dyDescent="0.25">
      <c r="B157" s="56" t="s">
        <v>12</v>
      </c>
      <c r="C157" s="53"/>
      <c r="D157" s="44"/>
      <c r="E157" s="54"/>
    </row>
    <row r="158" spans="2:5" ht="17.45" hidden="1" customHeight="1" x14ac:dyDescent="0.25">
      <c r="B158" s="19" t="s">
        <v>178</v>
      </c>
      <c r="C158" s="53"/>
      <c r="D158" s="44"/>
      <c r="E158" s="54"/>
    </row>
    <row r="159" spans="2:5" ht="17.45" hidden="1" customHeight="1" x14ac:dyDescent="0.25">
      <c r="B159" s="19" t="s">
        <v>179</v>
      </c>
      <c r="C159" s="53"/>
      <c r="D159" s="44"/>
      <c r="E159" s="54"/>
    </row>
    <row r="160" spans="2:5" ht="17.45" hidden="1" customHeight="1" x14ac:dyDescent="0.25">
      <c r="B160" s="19" t="s">
        <v>180</v>
      </c>
      <c r="C160" s="53"/>
      <c r="D160" s="44"/>
      <c r="E160" s="54"/>
    </row>
    <row r="161" spans="2:5" ht="17.45" hidden="1" customHeight="1" x14ac:dyDescent="0.25">
      <c r="B161" s="19" t="s">
        <v>181</v>
      </c>
      <c r="C161" s="53"/>
      <c r="D161" s="44"/>
      <c r="E161" s="54"/>
    </row>
    <row r="162" spans="2:5" ht="17.45" hidden="1" customHeight="1" x14ac:dyDescent="0.25">
      <c r="B162" s="19" t="s">
        <v>182</v>
      </c>
      <c r="C162" s="53"/>
      <c r="D162" s="44"/>
      <c r="E162" s="54"/>
    </row>
    <row r="163" spans="2:5" ht="17.45" hidden="1" customHeight="1" x14ac:dyDescent="0.25">
      <c r="B163" s="19" t="s">
        <v>183</v>
      </c>
      <c r="C163" s="53"/>
      <c r="D163" s="44"/>
      <c r="E163" s="54"/>
    </row>
    <row r="164" spans="2:5" ht="17.45" hidden="1" customHeight="1" x14ac:dyDescent="0.25">
      <c r="B164" s="19" t="s">
        <v>184</v>
      </c>
      <c r="C164" s="53"/>
      <c r="D164" s="44"/>
      <c r="E164" s="54"/>
    </row>
    <row r="165" spans="2:5" ht="17.45" hidden="1" customHeight="1" x14ac:dyDescent="0.25">
      <c r="B165" s="19" t="s">
        <v>185</v>
      </c>
      <c r="C165" s="53"/>
      <c r="D165" s="44"/>
      <c r="E165" s="54"/>
    </row>
    <row r="166" spans="2:5" ht="17.45" hidden="1" customHeight="1" x14ac:dyDescent="0.25">
      <c r="B166" s="19" t="s">
        <v>186</v>
      </c>
      <c r="C166" s="53"/>
      <c r="D166" s="44"/>
      <c r="E166" s="54"/>
    </row>
    <row r="167" spans="2:5" ht="17.45" hidden="1" customHeight="1" x14ac:dyDescent="0.25">
      <c r="B167" s="19" t="s">
        <v>187</v>
      </c>
      <c r="C167" s="53"/>
      <c r="D167" s="44"/>
      <c r="E167" s="54"/>
    </row>
    <row r="168" spans="2:5" ht="17.45" hidden="1" customHeight="1" x14ac:dyDescent="0.25">
      <c r="B168" s="19" t="s">
        <v>188</v>
      </c>
      <c r="C168" s="53"/>
      <c r="D168" s="44"/>
      <c r="E168" s="54"/>
    </row>
    <row r="169" spans="2:5" ht="17.45" hidden="1" customHeight="1" x14ac:dyDescent="0.25">
      <c r="B169" s="19" t="s">
        <v>189</v>
      </c>
      <c r="C169" s="53"/>
      <c r="D169" s="44"/>
      <c r="E169" s="54"/>
    </row>
    <row r="170" spans="2:5" ht="17.45" hidden="1" customHeight="1" x14ac:dyDescent="0.25">
      <c r="B170" s="19" t="s">
        <v>190</v>
      </c>
      <c r="C170" s="53"/>
      <c r="D170" s="44"/>
      <c r="E170" s="54"/>
    </row>
    <row r="171" spans="2:5" ht="17.45" hidden="1" customHeight="1" x14ac:dyDescent="0.25">
      <c r="B171" s="19" t="s">
        <v>191</v>
      </c>
      <c r="C171" s="53"/>
      <c r="D171" s="44"/>
      <c r="E171" s="54"/>
    </row>
    <row r="172" spans="2:5" ht="17.45" hidden="1" customHeight="1" x14ac:dyDescent="0.25">
      <c r="B172" s="19" t="s">
        <v>192</v>
      </c>
      <c r="C172" s="53"/>
      <c r="D172" s="44"/>
      <c r="E172" s="54"/>
    </row>
    <row r="173" spans="2:5" ht="17.45" hidden="1" customHeight="1" x14ac:dyDescent="0.25">
      <c r="B173" s="19" t="s">
        <v>193</v>
      </c>
      <c r="C173" s="53"/>
      <c r="D173" s="44"/>
      <c r="E173" s="54"/>
    </row>
    <row r="174" spans="2:5" ht="17.45" hidden="1" customHeight="1" x14ac:dyDescent="0.25">
      <c r="B174" s="19" t="s">
        <v>194</v>
      </c>
      <c r="C174" s="53"/>
      <c r="D174" s="44"/>
      <c r="E174" s="54"/>
    </row>
    <row r="175" spans="2:5" ht="17.45" hidden="1" customHeight="1" x14ac:dyDescent="0.25">
      <c r="B175" s="19" t="s">
        <v>195</v>
      </c>
      <c r="C175" s="53"/>
      <c r="D175" s="44"/>
      <c r="E175" s="54"/>
    </row>
    <row r="176" spans="2:5" ht="17.45" hidden="1" customHeight="1" x14ac:dyDescent="0.25">
      <c r="B176" s="19" t="s">
        <v>196</v>
      </c>
      <c r="C176" s="53"/>
      <c r="D176" s="44"/>
      <c r="E176" s="54"/>
    </row>
    <row r="177" spans="2:5" ht="17.45" hidden="1" customHeight="1" x14ac:dyDescent="0.25">
      <c r="B177" s="19" t="s">
        <v>197</v>
      </c>
      <c r="C177" s="53"/>
      <c r="D177" s="44"/>
      <c r="E177" s="54"/>
    </row>
    <row r="178" spans="2:5" ht="17.45" hidden="1" customHeight="1" x14ac:dyDescent="0.25">
      <c r="B178" s="19" t="s">
        <v>198</v>
      </c>
      <c r="C178" s="53"/>
      <c r="D178" s="44"/>
      <c r="E178" s="54"/>
    </row>
    <row r="179" spans="2:5" ht="17.45" hidden="1" customHeight="1" x14ac:dyDescent="0.25">
      <c r="B179" s="19" t="s">
        <v>199</v>
      </c>
      <c r="C179" s="53"/>
      <c r="D179" s="44"/>
      <c r="E179" s="54"/>
    </row>
    <row r="180" spans="2:5" ht="17.45" hidden="1" customHeight="1" x14ac:dyDescent="0.25">
      <c r="B180" s="19" t="s">
        <v>200</v>
      </c>
      <c r="C180" s="53"/>
      <c r="D180" s="44"/>
      <c r="E180" s="54"/>
    </row>
    <row r="181" spans="2:5" ht="17.45" hidden="1" customHeight="1" x14ac:dyDescent="0.25">
      <c r="B181" s="19" t="s">
        <v>201</v>
      </c>
      <c r="C181" s="53"/>
      <c r="D181" s="44"/>
      <c r="E181" s="54"/>
    </row>
    <row r="182" spans="2:5" ht="17.45" hidden="1" customHeight="1" x14ac:dyDescent="0.25">
      <c r="B182" s="19" t="s">
        <v>202</v>
      </c>
      <c r="C182" s="53"/>
      <c r="D182" s="44"/>
      <c r="E182" s="54"/>
    </row>
    <row r="183" spans="2:5" ht="17.45" hidden="1" customHeight="1" x14ac:dyDescent="0.25">
      <c r="C183" s="53">
        <f>[1]متحد!C183+[1]تجاري!C183+[1]اسلامي!C183+[1]بغداد!C183+[1]استثمار!C183+[1]أهلي!C183+[1]اقتصاد!C183+'[1]الائتمان العراقي'!C183+[1]بابل!C183+[1]إيلاف!C183+[1]سومر!C183+[1]خليج!C183+[1]الأقليم!C183+[1]كوردستان!C183+[1]موصل!C183+[1]اشور!C183+[1]منصور!C183+[1]بلاد!C183+'[1]عبر العراق'!C183+[1]وطني!C183+[1]الهدى!C183+[1]تنمية!C183+[1]وقفلر!C183+[1]أربيل!C183+'[1]ابو ظبي'!C183+'[1]أش بنك'!C183+'[1]الثقة الدولي'!C183+'[1]نور العراق'!C183+[1]جيهان!C183+'[1]ستي بانك'!C183+'[1]التعاون الاسلامي'!C183+'[1]العربية الاسلامي'!C183+'[1]الجنوب الاسلامي'!C183+'[1]الدولي الاسلامي'!C183+'[1]العالم الاسلامي'!C183+[1]الوركاء!C183</f>
        <v>268480485</v>
      </c>
      <c r="D183" s="44"/>
      <c r="E183" s="54"/>
    </row>
    <row r="184" spans="2:5" ht="17.45" hidden="1" customHeight="1" x14ac:dyDescent="0.25">
      <c r="C184" s="53"/>
      <c r="D184" s="44"/>
      <c r="E184" s="54"/>
    </row>
    <row r="185" spans="2:5" ht="17.45" hidden="1" customHeight="1" x14ac:dyDescent="0.25">
      <c r="B185" s="19" t="s">
        <v>203</v>
      </c>
      <c r="C185" s="53"/>
      <c r="D185" s="44"/>
      <c r="E185" s="54"/>
    </row>
    <row r="186" spans="2:5" ht="17.45" hidden="1" customHeight="1" x14ac:dyDescent="0.25">
      <c r="B186" s="19" t="s">
        <v>204</v>
      </c>
      <c r="C186" s="53"/>
      <c r="D186" s="44"/>
      <c r="E186" s="54">
        <f>C183-C189</f>
        <v>208094291</v>
      </c>
    </row>
    <row r="187" spans="2:5" ht="17.45" hidden="1" customHeight="1" x14ac:dyDescent="0.25">
      <c r="B187" s="19" t="s">
        <v>205</v>
      </c>
      <c r="C187" s="53"/>
      <c r="D187" s="44"/>
      <c r="E187" s="54"/>
    </row>
    <row r="188" spans="2:5" ht="17.45" hidden="1" customHeight="1" x14ac:dyDescent="0.25">
      <c r="B188" s="19" t="s">
        <v>206</v>
      </c>
      <c r="C188" s="53"/>
      <c r="D188" s="44"/>
      <c r="E188" s="54"/>
    </row>
    <row r="189" spans="2:5" ht="17.45" hidden="1" customHeight="1" x14ac:dyDescent="0.25">
      <c r="C189" s="53">
        <f>[1]متحد!C189+[1]تجاري!C189+[1]اسلامي!C189+[1]بغداد!C189+[1]استثمار!C189+[1]أهلي!C189+[1]اقتصاد!C189+'[1]الائتمان العراقي'!C189+[1]بابل!C189+[1]إيلاف!C189+[1]سومر!C189+[1]خليج!C189+[1]الأقليم!C189+[1]كوردستان!C189+[1]موصل!C189+[1]اشور!C189+[1]منصور!C189+[1]بلاد!C189+'[1]عبر العراق'!C189+[1]وطني!C189+[1]الهدى!C189+[1]تنمية!C189+[1]وقفلر!C189+[1]أربيل!C189+'[1]ابو ظبي'!C189+'[1]أش بنك'!C189+'[1]الثقة الدولي'!C189+'[1]نور العراق'!C189+[1]جيهان!C189+'[1]ستي بانك'!C189+'[1]التعاون الاسلامي'!C189+'[1]العربية الاسلامي'!C189+'[1]الجنوب الاسلامي'!C189+'[1]الدولي الاسلامي'!C189+'[1]العالم الاسلامي'!C189+[1]الوركاء!C189</f>
        <v>60386194</v>
      </c>
      <c r="D189" s="44"/>
      <c r="E189" s="54"/>
    </row>
    <row r="190" spans="2:5" ht="17.45" hidden="1" customHeight="1" x14ac:dyDescent="0.25">
      <c r="C190" s="53"/>
      <c r="D190" s="44"/>
      <c r="E190" s="54"/>
    </row>
    <row r="191" spans="2:5" ht="17.45" hidden="1" customHeight="1" x14ac:dyDescent="0.25">
      <c r="C191" s="53"/>
      <c r="D191" s="44"/>
      <c r="E191" s="54"/>
    </row>
    <row r="192" spans="2:5" ht="17.45" hidden="1" customHeight="1" x14ac:dyDescent="0.25">
      <c r="B192" s="56" t="s">
        <v>14</v>
      </c>
      <c r="C192" s="53"/>
      <c r="D192" s="44"/>
      <c r="E192" s="54"/>
    </row>
    <row r="193" spans="2:5" ht="17.45" hidden="1" customHeight="1" x14ac:dyDescent="0.25">
      <c r="B193" s="19" t="s">
        <v>207</v>
      </c>
      <c r="C193" s="53"/>
      <c r="D193" s="44"/>
      <c r="E193" s="54"/>
    </row>
    <row r="194" spans="2:5" ht="17.45" hidden="1" customHeight="1" x14ac:dyDescent="0.25">
      <c r="B194" s="19" t="s">
        <v>208</v>
      </c>
      <c r="C194" s="53"/>
      <c r="D194" s="44"/>
      <c r="E194" s="54"/>
    </row>
    <row r="195" spans="2:5" ht="17.45" hidden="1" customHeight="1" x14ac:dyDescent="0.25">
      <c r="B195" s="19" t="s">
        <v>209</v>
      </c>
      <c r="C195" s="53"/>
      <c r="D195" s="44"/>
      <c r="E195" s="54"/>
    </row>
    <row r="196" spans="2:5" ht="17.45" hidden="1" customHeight="1" x14ac:dyDescent="0.25">
      <c r="B196" s="19" t="s">
        <v>210</v>
      </c>
      <c r="C196" s="53"/>
      <c r="D196" s="44"/>
      <c r="E196" s="54"/>
    </row>
    <row r="197" spans="2:5" ht="17.45" hidden="1" customHeight="1" x14ac:dyDescent="0.25">
      <c r="B197" s="19" t="s">
        <v>211</v>
      </c>
      <c r="C197" s="53"/>
      <c r="D197" s="44"/>
      <c r="E197" s="54"/>
    </row>
    <row r="198" spans="2:5" ht="17.45" hidden="1" customHeight="1" x14ac:dyDescent="0.25">
      <c r="B198" s="19" t="s">
        <v>212</v>
      </c>
      <c r="C198" s="53"/>
      <c r="D198" s="44"/>
      <c r="E198" s="54"/>
    </row>
    <row r="199" spans="2:5" ht="17.45" hidden="1" customHeight="1" x14ac:dyDescent="0.25">
      <c r="B199" s="19" t="s">
        <v>213</v>
      </c>
      <c r="C199" s="53"/>
      <c r="D199" s="44"/>
      <c r="E199" s="54"/>
    </row>
    <row r="200" spans="2:5" ht="17.45" hidden="1" customHeight="1" x14ac:dyDescent="0.25">
      <c r="B200" s="19" t="s">
        <v>214</v>
      </c>
      <c r="C200" s="53"/>
      <c r="D200" s="44"/>
      <c r="E200" s="54"/>
    </row>
    <row r="201" spans="2:5" ht="17.45" hidden="1" customHeight="1" x14ac:dyDescent="0.25">
      <c r="B201" s="19" t="s">
        <v>215</v>
      </c>
      <c r="C201" s="53"/>
      <c r="D201" s="44"/>
      <c r="E201" s="54"/>
    </row>
    <row r="202" spans="2:5" ht="17.45" hidden="1" customHeight="1" x14ac:dyDescent="0.25">
      <c r="B202" s="19" t="s">
        <v>216</v>
      </c>
      <c r="C202" s="53"/>
      <c r="D202" s="44"/>
      <c r="E202" s="54"/>
    </row>
    <row r="203" spans="2:5" ht="17.45" hidden="1" customHeight="1" x14ac:dyDescent="0.25">
      <c r="B203" s="19" t="s">
        <v>217</v>
      </c>
      <c r="C203" s="53"/>
      <c r="D203" s="44"/>
      <c r="E203" s="54"/>
    </row>
    <row r="204" spans="2:5" ht="17.45" hidden="1" customHeight="1" x14ac:dyDescent="0.25">
      <c r="B204" s="19" t="s">
        <v>218</v>
      </c>
      <c r="C204" s="53"/>
      <c r="D204" s="44"/>
      <c r="E204" s="54"/>
    </row>
    <row r="205" spans="2:5" ht="17.45" hidden="1" customHeight="1" x14ac:dyDescent="0.25">
      <c r="B205" s="19" t="s">
        <v>219</v>
      </c>
      <c r="C205" s="53"/>
      <c r="D205" s="44"/>
      <c r="E205" s="54"/>
    </row>
    <row r="206" spans="2:5" ht="17.45" hidden="1" customHeight="1" x14ac:dyDescent="0.25">
      <c r="B206" s="19" t="s">
        <v>220</v>
      </c>
      <c r="C206" s="53"/>
      <c r="D206" s="44"/>
      <c r="E206" s="54"/>
    </row>
    <row r="207" spans="2:5" ht="17.45" hidden="1" customHeight="1" x14ac:dyDescent="0.25">
      <c r="C207" s="53"/>
      <c r="D207" s="44"/>
      <c r="E207" s="54"/>
    </row>
    <row r="208" spans="2:5" ht="17.45" hidden="1" customHeight="1" x14ac:dyDescent="0.25">
      <c r="C208" s="53"/>
      <c r="D208" s="44"/>
      <c r="E208" s="54"/>
    </row>
    <row r="209" spans="2:5" ht="17.45" hidden="1" customHeight="1" x14ac:dyDescent="0.25">
      <c r="B209" s="56" t="s">
        <v>16</v>
      </c>
      <c r="C209" s="53"/>
      <c r="D209" s="44"/>
      <c r="E209" s="54"/>
    </row>
    <row r="210" spans="2:5" ht="17.45" hidden="1" customHeight="1" x14ac:dyDescent="0.25">
      <c r="B210" s="19" t="s">
        <v>221</v>
      </c>
      <c r="C210" s="53"/>
      <c r="D210" s="44"/>
      <c r="E210" s="54"/>
    </row>
    <row r="211" spans="2:5" ht="17.45" hidden="1" customHeight="1" x14ac:dyDescent="0.25">
      <c r="B211" s="19" t="s">
        <v>222</v>
      </c>
      <c r="C211" s="53"/>
      <c r="D211" s="44"/>
      <c r="E211" s="54"/>
    </row>
    <row r="212" spans="2:5" ht="17.45" hidden="1" customHeight="1" x14ac:dyDescent="0.25">
      <c r="B212" s="19" t="s">
        <v>223</v>
      </c>
      <c r="C212" s="53"/>
      <c r="D212" s="44"/>
      <c r="E212" s="54"/>
    </row>
    <row r="213" spans="2:5" ht="17.45" hidden="1" customHeight="1" x14ac:dyDescent="0.25">
      <c r="B213" s="19" t="s">
        <v>224</v>
      </c>
      <c r="C213" s="53"/>
      <c r="D213" s="44"/>
      <c r="E213" s="54"/>
    </row>
    <row r="214" spans="2:5" ht="17.45" hidden="1" customHeight="1" x14ac:dyDescent="0.25">
      <c r="B214" s="19" t="s">
        <v>225</v>
      </c>
      <c r="C214" s="53"/>
      <c r="D214" s="44"/>
      <c r="E214" s="54"/>
    </row>
    <row r="215" spans="2:5" ht="17.45" hidden="1" customHeight="1" x14ac:dyDescent="0.25">
      <c r="B215" s="19" t="s">
        <v>226</v>
      </c>
      <c r="C215" s="53"/>
      <c r="D215" s="44"/>
      <c r="E215" s="54"/>
    </row>
    <row r="216" spans="2:5" ht="17.45" hidden="1" customHeight="1" x14ac:dyDescent="0.25">
      <c r="B216" s="19" t="s">
        <v>227</v>
      </c>
      <c r="C216" s="53"/>
      <c r="D216" s="44"/>
      <c r="E216" s="54"/>
    </row>
    <row r="217" spans="2:5" ht="17.45" hidden="1" customHeight="1" x14ac:dyDescent="0.25">
      <c r="C217" s="53"/>
      <c r="D217" s="44"/>
      <c r="E217" s="54"/>
    </row>
    <row r="218" spans="2:5" ht="17.45" hidden="1" customHeight="1" x14ac:dyDescent="0.25">
      <c r="B218" s="56" t="s">
        <v>20</v>
      </c>
      <c r="C218" s="53"/>
      <c r="D218" s="44"/>
      <c r="E218" s="54"/>
    </row>
    <row r="219" spans="2:5" ht="17.45" hidden="1" customHeight="1" x14ac:dyDescent="0.25">
      <c r="B219" s="19" t="s">
        <v>228</v>
      </c>
      <c r="C219" s="53"/>
      <c r="D219" s="44"/>
      <c r="E219" s="54"/>
    </row>
    <row r="220" spans="2:5" ht="17.45" hidden="1" customHeight="1" x14ac:dyDescent="0.25">
      <c r="B220" s="19" t="s">
        <v>229</v>
      </c>
      <c r="C220" s="59" t="e">
        <f>[1]متحد!C220+[1]تجاري!C220+[1]اسلامي!C220+[1]بغداد!C220+[1]استثمار!C220+[1]أهلي!C220+#REF!+[1]اقتصاد!C220+#REF!+[1]بابل!C220+[1]إيلاف!C220+[1]سومر!C220+[1]خليج!C220+[1]الأقليم!C220+[1]كوردستان!C220+[1]موصل!C220+#REF!+[1]اشور!C220+[1]منصور!C220+[1]بلاد!C220+#REF!+'[1]عبر العراق'!C220+#REF!+[1]وطني!C220+[1]الهدى!C220+[1]تنمية!C220+#REF!+#REF!+[1]وقفلر!C220+#REF!+[1]أربيل!C220+#REF!+#REF!+#REF!+#REF!+#REF!+#REF!+#REF!+#REF!+'[1]ابو ظبي'!C220</f>
        <v>#REF!</v>
      </c>
      <c r="D220" s="44"/>
      <c r="E220" s="54"/>
    </row>
    <row r="221" spans="2:5" ht="17.45" hidden="1" customHeight="1" x14ac:dyDescent="0.25">
      <c r="B221" s="19" t="s">
        <v>230</v>
      </c>
      <c r="C221" s="53" t="e">
        <f>[1]متحد!C221+[1]تجاري!C221+[1]اسلامي!C221+[1]بغداد!C221+[1]استثمار!C221+[1]أهلي!C221+#REF!+[1]اقتصاد!C221+#REF!+[1]بابل!C221+[1]إيلاف!C221+[1]سومر!C221+[1]خليج!C221+[1]الأقليم!C221+[1]كوردستان!C221+[1]موصل!C221+#REF!+[1]اشور!C221+[1]منصور!C221+[1]بلاد!C221+#REF!+'[1]عبر العراق'!C221+#REF!+[1]وطني!C221+[1]الهدى!C221+[1]تنمية!C221+#REF!+#REF!+[1]وقفلر!C221+#REF!+[1]أربيل!C221+#REF!+#REF!+#REF!+#REF!+#REF!+#REF!+#REF!+#REF!+'[1]ابو ظبي'!C221</f>
        <v>#REF!</v>
      </c>
      <c r="D221" s="44"/>
      <c r="E221" s="54"/>
    </row>
    <row r="222" spans="2:5" ht="17.45" hidden="1" customHeight="1" x14ac:dyDescent="0.25">
      <c r="B222" s="19" t="s">
        <v>231</v>
      </c>
      <c r="C222" s="59" t="e">
        <f>[1]متحد!C222+[1]تجاري!C222+[1]اسلامي!C222+[1]بغداد!C222+[1]استثمار!C222+[1]أهلي!C222+#REF!+[1]اقتصاد!C222+#REF!+[1]بابل!C222+[1]إيلاف!C222+[1]سومر!C222+[1]خليج!C222+[1]الأقليم!C222+[1]كوردستان!C222+[1]موصل!C222+#REF!+[1]اشور!C222+[1]منصور!C222+[1]بلاد!C222+#REF!+'[1]عبر العراق'!C222+#REF!+[1]وطني!C222+[1]الهدى!C222+[1]تنمية!C222+#REF!+#REF!+[1]وقفلر!C222+#REF!+[1]أربيل!C222+#REF!+#REF!+#REF!+#REF!+#REF!+#REF!+#REF!+#REF!+'[1]ابو ظبي'!C222</f>
        <v>#REF!</v>
      </c>
      <c r="D222" s="44"/>
      <c r="E222" s="54"/>
    </row>
    <row r="223" spans="2:5" ht="17.45" hidden="1" customHeight="1" x14ac:dyDescent="0.25">
      <c r="B223" s="19" t="s">
        <v>232</v>
      </c>
      <c r="C223" s="53"/>
      <c r="D223" s="44"/>
      <c r="E223" s="54"/>
    </row>
    <row r="224" spans="2:5" ht="17.45" hidden="1" customHeight="1" x14ac:dyDescent="0.25">
      <c r="B224" s="19" t="s">
        <v>233</v>
      </c>
      <c r="C224" s="53"/>
      <c r="D224" s="44"/>
      <c r="E224" s="54"/>
    </row>
    <row r="225" spans="2:5" ht="17.45" hidden="1" customHeight="1" x14ac:dyDescent="0.25">
      <c r="B225" s="19" t="s">
        <v>234</v>
      </c>
      <c r="C225" s="53"/>
      <c r="D225" s="44"/>
      <c r="E225" s="54"/>
    </row>
    <row r="226" spans="2:5" ht="17.45" hidden="1" customHeight="1" x14ac:dyDescent="0.25">
      <c r="B226" s="19" t="s">
        <v>235</v>
      </c>
      <c r="C226" s="53"/>
      <c r="D226" s="44"/>
      <c r="E226" s="54"/>
    </row>
    <row r="227" spans="2:5" ht="17.45" hidden="1" customHeight="1" x14ac:dyDescent="0.25">
      <c r="B227" s="19" t="s">
        <v>236</v>
      </c>
      <c r="C227" s="53"/>
      <c r="D227" s="44"/>
      <c r="E227" s="54"/>
    </row>
    <row r="228" spans="2:5" ht="17.45" hidden="1" customHeight="1" x14ac:dyDescent="0.25">
      <c r="B228" s="19" t="s">
        <v>237</v>
      </c>
      <c r="C228" s="53"/>
      <c r="D228" s="44"/>
      <c r="E228" s="54"/>
    </row>
    <row r="229" spans="2:5" ht="17.45" hidden="1" customHeight="1" x14ac:dyDescent="0.25">
      <c r="C229" s="53"/>
      <c r="D229" s="44"/>
      <c r="E229" s="54"/>
    </row>
    <row r="230" spans="2:5" ht="17.45" hidden="1" customHeight="1" x14ac:dyDescent="0.25">
      <c r="B230" s="56"/>
      <c r="C230" s="53"/>
      <c r="D230" s="44"/>
      <c r="E230" s="54"/>
    </row>
    <row r="231" spans="2:5" ht="17.45" hidden="1" customHeight="1" x14ac:dyDescent="0.25">
      <c r="B231" s="19" t="s">
        <v>24</v>
      </c>
      <c r="C231" s="53"/>
      <c r="D231" s="44"/>
      <c r="E231" s="54"/>
    </row>
    <row r="232" spans="2:5" ht="17.45" hidden="1" customHeight="1" x14ac:dyDescent="0.25">
      <c r="B232" s="19" t="s">
        <v>238</v>
      </c>
      <c r="C232" s="53"/>
      <c r="D232" s="44"/>
      <c r="E232" s="54"/>
    </row>
    <row r="233" spans="2:5" ht="17.45" hidden="1" customHeight="1" x14ac:dyDescent="0.25">
      <c r="B233" s="19" t="s">
        <v>239</v>
      </c>
      <c r="C233" s="53"/>
      <c r="D233" s="44"/>
      <c r="E233" s="54"/>
    </row>
    <row r="234" spans="2:5" ht="17.45" hidden="1" customHeight="1" x14ac:dyDescent="0.25">
      <c r="B234" s="19" t="s">
        <v>240</v>
      </c>
      <c r="C234" s="53"/>
      <c r="D234" s="44"/>
      <c r="E234" s="54"/>
    </row>
    <row r="235" spans="2:5" ht="17.45" hidden="1" customHeight="1" x14ac:dyDescent="0.25">
      <c r="B235" s="19" t="s">
        <v>241</v>
      </c>
      <c r="C235" s="53"/>
      <c r="D235" s="44"/>
      <c r="E235" s="54"/>
    </row>
    <row r="236" spans="2:5" ht="17.45" hidden="1" customHeight="1" x14ac:dyDescent="0.25">
      <c r="B236" s="19" t="s">
        <v>242</v>
      </c>
      <c r="C236" s="53"/>
      <c r="D236" s="44"/>
      <c r="E236" s="54"/>
    </row>
    <row r="237" spans="2:5" ht="17.45" hidden="1" customHeight="1" x14ac:dyDescent="0.25">
      <c r="B237" s="19" t="s">
        <v>243</v>
      </c>
      <c r="C237" s="53"/>
      <c r="D237" s="44"/>
      <c r="E237" s="54"/>
    </row>
    <row r="238" spans="2:5" ht="17.45" hidden="1" customHeight="1" x14ac:dyDescent="0.25">
      <c r="B238" s="19" t="s">
        <v>244</v>
      </c>
      <c r="C238" s="53"/>
      <c r="D238" s="44"/>
      <c r="E238" s="54"/>
    </row>
    <row r="239" spans="2:5" ht="17.45" hidden="1" customHeight="1" x14ac:dyDescent="0.25">
      <c r="C239" s="53"/>
      <c r="D239" s="44"/>
      <c r="E239" s="54"/>
    </row>
    <row r="240" spans="2:5" ht="17.45" hidden="1" customHeight="1" x14ac:dyDescent="0.25">
      <c r="B240" s="56"/>
      <c r="C240" s="53"/>
      <c r="D240" s="44"/>
      <c r="E240" s="54"/>
    </row>
    <row r="241" spans="2:5" ht="17.45" hidden="1" customHeight="1" x14ac:dyDescent="0.25">
      <c r="B241" s="19" t="s">
        <v>34</v>
      </c>
      <c r="C241" s="53"/>
      <c r="D241" s="44"/>
      <c r="E241" s="54"/>
    </row>
    <row r="242" spans="2:5" ht="17.45" hidden="1" customHeight="1" x14ac:dyDescent="0.25">
      <c r="B242" s="19" t="s">
        <v>245</v>
      </c>
      <c r="C242" s="53"/>
      <c r="D242" s="44"/>
      <c r="E242" s="54"/>
    </row>
    <row r="243" spans="2:5" ht="17.45" hidden="1" customHeight="1" x14ac:dyDescent="0.25">
      <c r="B243" s="19" t="s">
        <v>246</v>
      </c>
      <c r="C243" s="53"/>
      <c r="D243" s="44"/>
      <c r="E243" s="54"/>
    </row>
    <row r="244" spans="2:5" ht="17.45" hidden="1" customHeight="1" x14ac:dyDescent="0.25">
      <c r="B244" s="19" t="s">
        <v>247</v>
      </c>
      <c r="C244" s="53"/>
      <c r="D244" s="44"/>
      <c r="E244" s="54"/>
    </row>
    <row r="245" spans="2:5" ht="17.45" hidden="1" customHeight="1" x14ac:dyDescent="0.25">
      <c r="B245" s="19" t="s">
        <v>233</v>
      </c>
      <c r="C245" s="53"/>
      <c r="D245" s="44"/>
      <c r="E245" s="54"/>
    </row>
    <row r="246" spans="2:5" ht="17.45" hidden="1" customHeight="1" x14ac:dyDescent="0.25">
      <c r="B246" s="56" t="s">
        <v>248</v>
      </c>
      <c r="C246" s="53"/>
      <c r="D246" s="44"/>
      <c r="E246" s="54"/>
    </row>
    <row r="247" spans="2:5" ht="17.45" hidden="1" customHeight="1" x14ac:dyDescent="0.25">
      <c r="B247" s="19" t="s">
        <v>249</v>
      </c>
      <c r="C247" s="53"/>
      <c r="D247" s="44"/>
      <c r="E247" s="54"/>
    </row>
    <row r="248" spans="2:5" ht="17.45" hidden="1" customHeight="1" x14ac:dyDescent="0.25">
      <c r="B248" s="19" t="s">
        <v>250</v>
      </c>
      <c r="C248" s="53"/>
      <c r="D248" s="44"/>
      <c r="E248" s="54"/>
    </row>
    <row r="249" spans="2:5" ht="17.45" hidden="1" customHeight="1" x14ac:dyDescent="0.25">
      <c r="B249" s="19" t="s">
        <v>251</v>
      </c>
      <c r="C249" s="53"/>
      <c r="D249" s="44"/>
      <c r="E249" s="54"/>
    </row>
    <row r="250" spans="2:5" ht="17.45" hidden="1" customHeight="1" x14ac:dyDescent="0.25">
      <c r="C250" s="53"/>
      <c r="D250" s="44"/>
      <c r="E250" s="54"/>
    </row>
    <row r="251" spans="2:5" ht="17.45" hidden="1" customHeight="1" x14ac:dyDescent="0.25">
      <c r="B251" s="19" t="s">
        <v>38</v>
      </c>
      <c r="C251" s="53"/>
      <c r="D251" s="44"/>
      <c r="E251" s="54"/>
    </row>
    <row r="252" spans="2:5" ht="17.45" hidden="1" customHeight="1" x14ac:dyDescent="0.25">
      <c r="B252" s="19" t="s">
        <v>252</v>
      </c>
      <c r="C252" s="53"/>
      <c r="D252" s="44"/>
      <c r="E252" s="54"/>
    </row>
    <row r="253" spans="2:5" ht="17.45" hidden="1" customHeight="1" x14ac:dyDescent="0.25">
      <c r="B253" s="19" t="s">
        <v>253</v>
      </c>
      <c r="C253" s="53"/>
      <c r="D253" s="44"/>
      <c r="E253" s="54"/>
    </row>
    <row r="254" spans="2:5" ht="17.45" hidden="1" customHeight="1" x14ac:dyDescent="0.25">
      <c r="B254" s="58" t="s">
        <v>254</v>
      </c>
      <c r="C254" s="53"/>
      <c r="D254" s="44"/>
      <c r="E254" s="54"/>
    </row>
    <row r="255" spans="2:5" ht="17.45" hidden="1" customHeight="1" x14ac:dyDescent="0.25">
      <c r="B255" s="19" t="s">
        <v>255</v>
      </c>
      <c r="C255" s="53"/>
      <c r="D255" s="44"/>
      <c r="E255" s="54"/>
    </row>
    <row r="256" spans="2:5" ht="17.45" hidden="1" customHeight="1" x14ac:dyDescent="0.25">
      <c r="B256" s="19" t="s">
        <v>256</v>
      </c>
      <c r="C256" s="53"/>
      <c r="D256" s="44"/>
      <c r="E256" s="54"/>
    </row>
    <row r="257" spans="2:5" ht="17.45" hidden="1" customHeight="1" x14ac:dyDescent="0.25">
      <c r="B257" s="56"/>
      <c r="C257" s="53"/>
      <c r="D257" s="44"/>
      <c r="E257" s="54"/>
    </row>
    <row r="258" spans="2:5" ht="17.45" hidden="1" customHeight="1" x14ac:dyDescent="0.25">
      <c r="C258" s="53"/>
      <c r="D258" s="44"/>
      <c r="E258" s="54"/>
    </row>
    <row r="259" spans="2:5" ht="17.45" hidden="1" customHeight="1" x14ac:dyDescent="0.25">
      <c r="B259" s="19" t="s">
        <v>46</v>
      </c>
      <c r="C259" s="53"/>
      <c r="D259" s="44"/>
      <c r="E259" s="54"/>
    </row>
    <row r="260" spans="2:5" ht="17.45" hidden="1" customHeight="1" x14ac:dyDescent="0.25">
      <c r="B260" s="19" t="s">
        <v>257</v>
      </c>
      <c r="C260" s="53"/>
      <c r="D260" s="44"/>
      <c r="E260" s="54"/>
    </row>
    <row r="261" spans="2:5" ht="17.45" hidden="1" customHeight="1" x14ac:dyDescent="0.25">
      <c r="B261" s="19" t="s">
        <v>229</v>
      </c>
      <c r="C261" s="53"/>
      <c r="D261" s="44"/>
      <c r="E261" s="54"/>
    </row>
    <row r="262" spans="2:5" ht="17.45" hidden="1" customHeight="1" x14ac:dyDescent="0.25">
      <c r="B262" s="19" t="s">
        <v>231</v>
      </c>
      <c r="C262" s="53"/>
      <c r="D262" s="44"/>
      <c r="E262" s="54"/>
    </row>
    <row r="263" spans="2:5" ht="17.45" hidden="1" customHeight="1" x14ac:dyDescent="0.25">
      <c r="C263" s="53"/>
      <c r="D263" s="44"/>
      <c r="E263" s="54"/>
    </row>
    <row r="264" spans="2:5" ht="17.45" hidden="1" customHeight="1" x14ac:dyDescent="0.25">
      <c r="B264" s="19" t="s">
        <v>48</v>
      </c>
      <c r="C264" s="53"/>
      <c r="D264" s="44"/>
      <c r="E264" s="54"/>
    </row>
    <row r="265" spans="2:5" ht="17.45" hidden="1" customHeight="1" x14ac:dyDescent="0.25">
      <c r="B265" s="19" t="s">
        <v>258</v>
      </c>
      <c r="C265" s="53"/>
      <c r="D265" s="44"/>
      <c r="E265" s="54"/>
    </row>
    <row r="266" spans="2:5" ht="17.45" hidden="1" customHeight="1" x14ac:dyDescent="0.25">
      <c r="B266" s="19" t="s">
        <v>259</v>
      </c>
      <c r="C266" s="53"/>
      <c r="D266" s="44"/>
      <c r="E266" s="54"/>
    </row>
    <row r="267" spans="2:5" ht="17.45" hidden="1" customHeight="1" x14ac:dyDescent="0.25">
      <c r="B267" s="19" t="s">
        <v>260</v>
      </c>
      <c r="C267" s="53"/>
      <c r="D267" s="44"/>
      <c r="E267" s="54"/>
    </row>
    <row r="268" spans="2:5" ht="17.45" hidden="1" customHeight="1" x14ac:dyDescent="0.25">
      <c r="B268" s="58" t="s">
        <v>261</v>
      </c>
      <c r="C268" s="53"/>
      <c r="D268" s="44"/>
      <c r="E268" s="54"/>
    </row>
    <row r="269" spans="2:5" ht="17.45" hidden="1" customHeight="1" x14ac:dyDescent="0.25">
      <c r="B269" s="19" t="s">
        <v>262</v>
      </c>
      <c r="C269" s="53"/>
      <c r="D269" s="44"/>
      <c r="E269" s="54"/>
    </row>
    <row r="270" spans="2:5" ht="17.45" hidden="1" customHeight="1" x14ac:dyDescent="0.25">
      <c r="B270" s="19" t="s">
        <v>179</v>
      </c>
      <c r="C270" s="53"/>
      <c r="D270" s="44"/>
      <c r="E270" s="54"/>
    </row>
    <row r="271" spans="2:5" ht="17.45" hidden="1" customHeight="1" x14ac:dyDescent="0.25">
      <c r="B271" s="60" t="s">
        <v>181</v>
      </c>
      <c r="C271" s="53"/>
      <c r="D271" s="44"/>
      <c r="E271" s="54"/>
    </row>
    <row r="272" spans="2:5" ht="17.45" hidden="1" customHeight="1" x14ac:dyDescent="0.25">
      <c r="B272" s="19" t="s">
        <v>263</v>
      </c>
      <c r="C272" s="53"/>
      <c r="D272" s="44"/>
      <c r="E272" s="54"/>
    </row>
    <row r="273" spans="2:5" ht="17.45" hidden="1" customHeight="1" x14ac:dyDescent="0.25">
      <c r="B273" s="19" t="s">
        <v>264</v>
      </c>
      <c r="C273" s="53"/>
      <c r="D273" s="44"/>
      <c r="E273" s="54"/>
    </row>
    <row r="274" spans="2:5" ht="17.45" hidden="1" customHeight="1" x14ac:dyDescent="0.25">
      <c r="C274" s="53"/>
      <c r="D274" s="44"/>
      <c r="E274" s="54"/>
    </row>
    <row r="275" spans="2:5" ht="17.45" hidden="1" customHeight="1" x14ac:dyDescent="0.25">
      <c r="B275" s="19" t="s">
        <v>36</v>
      </c>
      <c r="C275" s="53"/>
      <c r="D275" s="44"/>
      <c r="E275" s="54"/>
    </row>
    <row r="276" spans="2:5" ht="17.45" hidden="1" customHeight="1" x14ac:dyDescent="0.25">
      <c r="B276" s="19" t="s">
        <v>36</v>
      </c>
      <c r="C276" s="53"/>
      <c r="D276" s="44"/>
      <c r="E276" s="54"/>
    </row>
    <row r="277" spans="2:5" ht="17.45" hidden="1" customHeight="1" x14ac:dyDescent="0.25">
      <c r="B277" s="61"/>
      <c r="C277" s="53"/>
      <c r="D277" s="44"/>
      <c r="E277" s="54"/>
    </row>
    <row r="278" spans="2:5" ht="17.45" hidden="1" customHeight="1" x14ac:dyDescent="0.25">
      <c r="B278" s="19" t="s">
        <v>265</v>
      </c>
      <c r="C278" s="53"/>
      <c r="D278" s="44"/>
      <c r="E278" s="54"/>
    </row>
    <row r="279" spans="2:5" ht="17.45" hidden="1" customHeight="1" x14ac:dyDescent="0.25">
      <c r="B279" s="19" t="s">
        <v>266</v>
      </c>
      <c r="C279" s="53"/>
      <c r="D279" s="44"/>
      <c r="E279" s="54"/>
    </row>
    <row r="280" spans="2:5" ht="17.45" hidden="1" customHeight="1" x14ac:dyDescent="0.25">
      <c r="B280" s="19" t="s">
        <v>267</v>
      </c>
      <c r="C280" s="53"/>
      <c r="D280" s="44"/>
      <c r="E280" s="54"/>
    </row>
    <row r="281" spans="2:5" ht="17.45" hidden="1" customHeight="1" x14ac:dyDescent="0.25">
      <c r="B281" s="19" t="s">
        <v>268</v>
      </c>
      <c r="C281" s="53"/>
      <c r="D281" s="44"/>
      <c r="E281" s="54"/>
    </row>
    <row r="282" spans="2:5" ht="17.45" hidden="1" customHeight="1" x14ac:dyDescent="0.25">
      <c r="B282" s="19" t="s">
        <v>269</v>
      </c>
      <c r="C282" s="53"/>
      <c r="D282" s="44"/>
      <c r="E282" s="54"/>
    </row>
    <row r="283" spans="2:5" ht="17.45" customHeight="1" x14ac:dyDescent="0.25">
      <c r="C283" s="53"/>
      <c r="D283" s="44"/>
      <c r="E283" s="54"/>
    </row>
    <row r="284" spans="2:5" ht="17.45" customHeight="1" x14ac:dyDescent="0.25">
      <c r="C284" s="53"/>
      <c r="D284" s="44"/>
      <c r="E284" s="54"/>
    </row>
    <row r="285" spans="2:5" ht="17.45" customHeight="1" x14ac:dyDescent="0.25">
      <c r="C285" s="53"/>
      <c r="D285" s="44"/>
      <c r="E285" s="54"/>
    </row>
    <row r="286" spans="2:5" ht="17.45" customHeight="1" x14ac:dyDescent="0.25">
      <c r="C286" s="53"/>
      <c r="D286" s="44"/>
      <c r="E286" s="54"/>
    </row>
    <row r="287" spans="2:5" ht="17.45" customHeight="1" x14ac:dyDescent="0.25">
      <c r="C287" s="53"/>
      <c r="D287" s="44"/>
      <c r="E287" s="54"/>
    </row>
    <row r="288" spans="2:5" ht="17.45" customHeight="1" x14ac:dyDescent="0.25">
      <c r="C288" s="53"/>
      <c r="D288" s="44"/>
    </row>
    <row r="289" spans="3:4" ht="17.45" customHeight="1" x14ac:dyDescent="0.25">
      <c r="C289" s="53"/>
      <c r="D289" s="44"/>
    </row>
    <row r="290" spans="3:4" ht="17.45" customHeight="1" x14ac:dyDescent="0.25">
      <c r="C290" s="53"/>
      <c r="D290" s="44"/>
    </row>
    <row r="291" spans="3:4" ht="17.45" customHeight="1" x14ac:dyDescent="0.25">
      <c r="C291" s="53"/>
      <c r="D291" s="44"/>
    </row>
    <row r="292" spans="3:4" ht="17.45" customHeight="1" x14ac:dyDescent="0.25">
      <c r="C292" s="53"/>
      <c r="D292" s="44"/>
    </row>
    <row r="293" spans="3:4" ht="17.45" customHeight="1" x14ac:dyDescent="0.25">
      <c r="C293" s="53"/>
      <c r="D293" s="44"/>
    </row>
    <row r="294" spans="3:4" ht="17.45" customHeight="1" x14ac:dyDescent="0.25">
      <c r="C294" s="53"/>
      <c r="D294" s="44"/>
    </row>
    <row r="295" spans="3:4" ht="17.45" customHeight="1" x14ac:dyDescent="0.25">
      <c r="C295" s="53"/>
      <c r="D295" s="44"/>
    </row>
    <row r="296" spans="3:4" ht="17.45" customHeight="1" x14ac:dyDescent="0.25">
      <c r="C296" s="53"/>
      <c r="D296" s="44"/>
    </row>
    <row r="297" spans="3:4" ht="17.45" customHeight="1" x14ac:dyDescent="0.25">
      <c r="C297" s="53"/>
      <c r="D297" s="44"/>
    </row>
    <row r="298" spans="3:4" ht="17.45" customHeight="1" x14ac:dyDescent="0.25">
      <c r="C298" s="53"/>
      <c r="D298" s="44"/>
    </row>
    <row r="299" spans="3:4" ht="17.45" customHeight="1" x14ac:dyDescent="0.25">
      <c r="C299" s="53"/>
      <c r="D299" s="44"/>
    </row>
    <row r="300" spans="3:4" ht="17.45" customHeight="1" x14ac:dyDescent="0.25">
      <c r="C300" s="53"/>
      <c r="D300" s="44"/>
    </row>
    <row r="301" spans="3:4" ht="17.45" customHeight="1" x14ac:dyDescent="0.25">
      <c r="C301" s="53"/>
      <c r="D301" s="44"/>
    </row>
    <row r="302" spans="3:4" ht="17.45" customHeight="1" x14ac:dyDescent="0.25">
      <c r="C302" s="53"/>
      <c r="D302" s="44"/>
    </row>
    <row r="303" spans="3:4" ht="17.45" customHeight="1" x14ac:dyDescent="0.25">
      <c r="C303" s="53"/>
      <c r="D303" s="44"/>
    </row>
    <row r="304" spans="3:4" ht="17.45" customHeight="1" x14ac:dyDescent="0.25">
      <c r="C304" s="53"/>
      <c r="D304" s="44"/>
    </row>
    <row r="305" spans="3:4" ht="17.45" customHeight="1" x14ac:dyDescent="0.25">
      <c r="C305" s="53"/>
      <c r="D305" s="44"/>
    </row>
    <row r="306" spans="3:4" ht="17.45" customHeight="1" x14ac:dyDescent="0.25">
      <c r="C306" s="53"/>
      <c r="D306" s="44"/>
    </row>
    <row r="307" spans="3:4" ht="17.45" customHeight="1" x14ac:dyDescent="0.25">
      <c r="C307" s="53"/>
      <c r="D307" s="44"/>
    </row>
    <row r="308" spans="3:4" ht="17.45" customHeight="1" x14ac:dyDescent="0.25">
      <c r="C308" s="53"/>
      <c r="D308" s="44"/>
    </row>
    <row r="309" spans="3:4" ht="17.45" customHeight="1" x14ac:dyDescent="0.25">
      <c r="C309" s="53"/>
      <c r="D309" s="44"/>
    </row>
    <row r="310" spans="3:4" ht="17.45" customHeight="1" x14ac:dyDescent="0.25">
      <c r="C310" s="53"/>
      <c r="D310" s="44"/>
    </row>
    <row r="311" spans="3:4" ht="17.45" customHeight="1" x14ac:dyDescent="0.25">
      <c r="C311" s="53"/>
      <c r="D311" s="44"/>
    </row>
    <row r="312" spans="3:4" ht="17.45" customHeight="1" x14ac:dyDescent="0.25">
      <c r="C312" s="53"/>
      <c r="D312" s="44"/>
    </row>
    <row r="313" spans="3:4" ht="17.45" customHeight="1" x14ac:dyDescent="0.25">
      <c r="C313" s="53"/>
      <c r="D313" s="44"/>
    </row>
    <row r="314" spans="3:4" ht="17.45" customHeight="1" x14ac:dyDescent="0.25">
      <c r="C314" s="53"/>
      <c r="D314" s="44"/>
    </row>
    <row r="315" spans="3:4" ht="17.45" customHeight="1" x14ac:dyDescent="0.25">
      <c r="C315" s="53"/>
      <c r="D315" s="44"/>
    </row>
    <row r="316" spans="3:4" ht="17.45" customHeight="1" x14ac:dyDescent="0.25">
      <c r="C316" s="53"/>
      <c r="D316" s="44"/>
    </row>
    <row r="317" spans="3:4" ht="17.45" customHeight="1" x14ac:dyDescent="0.25">
      <c r="C317" s="53"/>
      <c r="D317" s="44"/>
    </row>
    <row r="318" spans="3:4" ht="17.45" customHeight="1" x14ac:dyDescent="0.25">
      <c r="C318" s="53"/>
      <c r="D318" s="44"/>
    </row>
    <row r="319" spans="3:4" ht="17.45" customHeight="1" x14ac:dyDescent="0.25">
      <c r="C319" s="53"/>
      <c r="D319" s="44"/>
    </row>
    <row r="320" spans="3:4" ht="17.45" customHeight="1" x14ac:dyDescent="0.25">
      <c r="C320" s="53"/>
      <c r="D320" s="44"/>
    </row>
    <row r="321" spans="3:4" ht="17.45" customHeight="1" x14ac:dyDescent="0.25">
      <c r="C321" s="53"/>
      <c r="D321" s="44"/>
    </row>
    <row r="322" spans="3:4" ht="17.45" customHeight="1" x14ac:dyDescent="0.25">
      <c r="C322" s="53"/>
      <c r="D322" s="44"/>
    </row>
    <row r="323" spans="3:4" ht="17.45" customHeight="1" x14ac:dyDescent="0.25">
      <c r="C323" s="53"/>
      <c r="D323" s="44"/>
    </row>
    <row r="324" spans="3:4" ht="17.45" customHeight="1" x14ac:dyDescent="0.25">
      <c r="C324" s="53"/>
      <c r="D324" s="44"/>
    </row>
    <row r="325" spans="3:4" ht="17.45" customHeight="1" x14ac:dyDescent="0.25">
      <c r="C325" s="53"/>
      <c r="D325" s="44"/>
    </row>
    <row r="326" spans="3:4" ht="17.45" customHeight="1" x14ac:dyDescent="0.25">
      <c r="C326" s="53"/>
      <c r="D326" s="44"/>
    </row>
    <row r="327" spans="3:4" ht="17.45" customHeight="1" x14ac:dyDescent="0.25">
      <c r="C327" s="53"/>
      <c r="D327" s="44"/>
    </row>
    <row r="328" spans="3:4" ht="17.45" customHeight="1" x14ac:dyDescent="0.25">
      <c r="C328" s="53"/>
      <c r="D328" s="44"/>
    </row>
    <row r="329" spans="3:4" ht="17.45" customHeight="1" x14ac:dyDescent="0.25">
      <c r="C329" s="53"/>
      <c r="D329" s="44"/>
    </row>
    <row r="330" spans="3:4" ht="17.45" customHeight="1" x14ac:dyDescent="0.25">
      <c r="C330" s="53"/>
      <c r="D330" s="44"/>
    </row>
    <row r="331" spans="3:4" ht="17.45" customHeight="1" x14ac:dyDescent="0.25">
      <c r="C331" s="53"/>
      <c r="D331" s="44"/>
    </row>
    <row r="332" spans="3:4" ht="17.45" customHeight="1" x14ac:dyDescent="0.25">
      <c r="C332" s="53"/>
      <c r="D332" s="44"/>
    </row>
    <row r="333" spans="3:4" ht="17.45" customHeight="1" x14ac:dyDescent="0.25">
      <c r="C333" s="53"/>
      <c r="D333" s="44"/>
    </row>
    <row r="334" spans="3:4" ht="17.45" customHeight="1" x14ac:dyDescent="0.25">
      <c r="C334" s="53"/>
      <c r="D334" s="44"/>
    </row>
    <row r="335" spans="3:4" ht="17.45" customHeight="1" x14ac:dyDescent="0.25">
      <c r="C335" s="53"/>
      <c r="D335" s="44"/>
    </row>
    <row r="336" spans="3:4" ht="17.45" customHeight="1" x14ac:dyDescent="0.25">
      <c r="C336" s="53"/>
      <c r="D336" s="44"/>
    </row>
    <row r="337" spans="3:4" ht="17.45" customHeight="1" x14ac:dyDescent="0.25">
      <c r="C337" s="53"/>
      <c r="D337" s="44"/>
    </row>
    <row r="338" spans="3:4" ht="17.45" customHeight="1" x14ac:dyDescent="0.25">
      <c r="C338" s="53"/>
      <c r="D338" s="44"/>
    </row>
    <row r="339" spans="3:4" ht="17.45" customHeight="1" x14ac:dyDescent="0.25">
      <c r="C339" s="53"/>
      <c r="D339" s="44"/>
    </row>
    <row r="340" spans="3:4" ht="17.45" customHeight="1" x14ac:dyDescent="0.25">
      <c r="C340" s="53"/>
      <c r="D340" s="44"/>
    </row>
    <row r="341" spans="3:4" ht="17.45" customHeight="1" x14ac:dyDescent="0.25">
      <c r="C341" s="53"/>
      <c r="D341" s="44"/>
    </row>
    <row r="342" spans="3:4" ht="17.45" customHeight="1" x14ac:dyDescent="0.25">
      <c r="C342" s="53"/>
      <c r="D342" s="44"/>
    </row>
    <row r="343" spans="3:4" ht="17.45" customHeight="1" x14ac:dyDescent="0.25">
      <c r="C343" s="53"/>
      <c r="D343" s="44"/>
    </row>
    <row r="344" spans="3:4" ht="17.45" customHeight="1" x14ac:dyDescent="0.25">
      <c r="C344" s="53"/>
      <c r="D344" s="44"/>
    </row>
    <row r="345" spans="3:4" ht="17.45" customHeight="1" x14ac:dyDescent="0.25">
      <c r="C345" s="53"/>
      <c r="D345" s="44"/>
    </row>
    <row r="346" spans="3:4" ht="17.45" customHeight="1" x14ac:dyDescent="0.25">
      <c r="C346" s="53"/>
      <c r="D346" s="44"/>
    </row>
    <row r="347" spans="3:4" ht="17.45" customHeight="1" x14ac:dyDescent="0.25">
      <c r="C347" s="53"/>
      <c r="D347" s="44"/>
    </row>
    <row r="348" spans="3:4" ht="17.45" customHeight="1" x14ac:dyDescent="0.25">
      <c r="C348" s="53"/>
      <c r="D348" s="44"/>
    </row>
    <row r="349" spans="3:4" ht="17.45" customHeight="1" x14ac:dyDescent="0.25">
      <c r="C349" s="53"/>
      <c r="D349" s="44"/>
    </row>
    <row r="350" spans="3:4" ht="17.45" customHeight="1" x14ac:dyDescent="0.25">
      <c r="C350" s="53"/>
      <c r="D350" s="44"/>
    </row>
    <row r="351" spans="3:4" ht="17.45" customHeight="1" x14ac:dyDescent="0.25">
      <c r="C351" s="53"/>
      <c r="D351" s="44"/>
    </row>
    <row r="352" spans="3:4" ht="17.45" customHeight="1" x14ac:dyDescent="0.25">
      <c r="C352" s="53"/>
      <c r="D352" s="44"/>
    </row>
    <row r="353" spans="3:4" ht="17.45" customHeight="1" x14ac:dyDescent="0.25">
      <c r="C353" s="53"/>
      <c r="D353" s="44"/>
    </row>
    <row r="354" spans="3:4" ht="17.45" customHeight="1" x14ac:dyDescent="0.25">
      <c r="C354" s="53"/>
      <c r="D354" s="44"/>
    </row>
    <row r="355" spans="3:4" ht="17.45" customHeight="1" x14ac:dyDescent="0.25">
      <c r="C355" s="53"/>
      <c r="D355" s="44"/>
    </row>
    <row r="356" spans="3:4" ht="17.45" customHeight="1" x14ac:dyDescent="0.25">
      <c r="C356" s="53"/>
      <c r="D356" s="44"/>
    </row>
    <row r="357" spans="3:4" ht="17.45" customHeight="1" x14ac:dyDescent="0.25">
      <c r="C357" s="53"/>
      <c r="D357" s="44"/>
    </row>
    <row r="358" spans="3:4" ht="17.45" customHeight="1" x14ac:dyDescent="0.25">
      <c r="C358" s="53"/>
      <c r="D358" s="44"/>
    </row>
    <row r="359" spans="3:4" ht="17.45" customHeight="1" x14ac:dyDescent="0.25">
      <c r="C359" s="53"/>
      <c r="D359" s="44"/>
    </row>
    <row r="360" spans="3:4" ht="17.45" customHeight="1" x14ac:dyDescent="0.25">
      <c r="C360" s="53"/>
      <c r="D360" s="44"/>
    </row>
    <row r="361" spans="3:4" ht="17.45" customHeight="1" x14ac:dyDescent="0.25">
      <c r="C361" s="53"/>
      <c r="D361" s="44"/>
    </row>
    <row r="362" spans="3:4" ht="17.45" customHeight="1" x14ac:dyDescent="0.25">
      <c r="C362" s="53"/>
      <c r="D362" s="44"/>
    </row>
    <row r="363" spans="3:4" ht="17.45" customHeight="1" x14ac:dyDescent="0.25">
      <c r="C363" s="53"/>
      <c r="D363" s="44"/>
    </row>
    <row r="364" spans="3:4" ht="17.45" customHeight="1" x14ac:dyDescent="0.25">
      <c r="C364" s="53"/>
      <c r="D364" s="44"/>
    </row>
    <row r="365" spans="3:4" ht="17.45" customHeight="1" x14ac:dyDescent="0.25">
      <c r="C365" s="53"/>
      <c r="D365" s="44"/>
    </row>
    <row r="366" spans="3:4" ht="17.45" customHeight="1" x14ac:dyDescent="0.25">
      <c r="C366" s="53"/>
      <c r="D366" s="44"/>
    </row>
    <row r="367" spans="3:4" ht="17.45" customHeight="1" x14ac:dyDescent="0.25">
      <c r="C367" s="53"/>
      <c r="D367" s="44"/>
    </row>
    <row r="368" spans="3:4" ht="17.45" customHeight="1" x14ac:dyDescent="0.25">
      <c r="C368" s="53"/>
      <c r="D368" s="44"/>
    </row>
    <row r="369" spans="3:4" ht="17.45" customHeight="1" x14ac:dyDescent="0.25">
      <c r="C369" s="53"/>
      <c r="D369" s="44"/>
    </row>
    <row r="370" spans="3:4" ht="17.45" customHeight="1" x14ac:dyDescent="0.25">
      <c r="C370" s="53"/>
      <c r="D370" s="44"/>
    </row>
    <row r="371" spans="3:4" ht="17.45" customHeight="1" x14ac:dyDescent="0.25">
      <c r="C371" s="53"/>
      <c r="D371" s="44"/>
    </row>
    <row r="372" spans="3:4" ht="17.45" customHeight="1" x14ac:dyDescent="0.25">
      <c r="C372" s="53"/>
      <c r="D372" s="44"/>
    </row>
    <row r="373" spans="3:4" ht="17.45" customHeight="1" x14ac:dyDescent="0.25">
      <c r="C373" s="53"/>
      <c r="D373" s="44"/>
    </row>
    <row r="374" spans="3:4" ht="17.45" customHeight="1" x14ac:dyDescent="0.25">
      <c r="C374" s="53"/>
      <c r="D374" s="44"/>
    </row>
    <row r="375" spans="3:4" ht="17.45" customHeight="1" x14ac:dyDescent="0.25">
      <c r="C375" s="53"/>
      <c r="D375" s="44"/>
    </row>
    <row r="376" spans="3:4" ht="17.45" customHeight="1" x14ac:dyDescent="0.25">
      <c r="C376" s="53"/>
      <c r="D376" s="44"/>
    </row>
    <row r="377" spans="3:4" ht="17.45" customHeight="1" x14ac:dyDescent="0.25">
      <c r="C377" s="53"/>
      <c r="D377" s="44"/>
    </row>
    <row r="378" spans="3:4" ht="17.45" customHeight="1" x14ac:dyDescent="0.25">
      <c r="C378" s="53"/>
      <c r="D378" s="44"/>
    </row>
    <row r="379" spans="3:4" ht="17.45" customHeight="1" x14ac:dyDescent="0.25">
      <c r="C379" s="53"/>
      <c r="D379" s="44"/>
    </row>
    <row r="380" spans="3:4" ht="17.45" customHeight="1" x14ac:dyDescent="0.25">
      <c r="C380" s="53"/>
      <c r="D380" s="44"/>
    </row>
    <row r="381" spans="3:4" ht="17.45" customHeight="1" x14ac:dyDescent="0.25">
      <c r="C381" s="53"/>
      <c r="D381" s="44"/>
    </row>
    <row r="382" spans="3:4" ht="17.45" customHeight="1" x14ac:dyDescent="0.25">
      <c r="C382" s="53"/>
      <c r="D382" s="44"/>
    </row>
    <row r="383" spans="3:4" ht="17.45" customHeight="1" x14ac:dyDescent="0.25">
      <c r="C383" s="53"/>
      <c r="D383" s="44"/>
    </row>
    <row r="384" spans="3:4" ht="17.45" customHeight="1" x14ac:dyDescent="0.25">
      <c r="C384" s="53"/>
      <c r="D384" s="44"/>
    </row>
    <row r="385" spans="3:4" ht="17.45" customHeight="1" x14ac:dyDescent="0.25">
      <c r="C385" s="53"/>
      <c r="D385" s="44"/>
    </row>
    <row r="386" spans="3:4" ht="17.45" customHeight="1" x14ac:dyDescent="0.25">
      <c r="C386" s="53"/>
      <c r="D386" s="44"/>
    </row>
    <row r="387" spans="3:4" ht="17.45" customHeight="1" x14ac:dyDescent="0.25">
      <c r="C387" s="53"/>
      <c r="D387" s="44"/>
    </row>
    <row r="388" spans="3:4" ht="17.45" customHeight="1" x14ac:dyDescent="0.25">
      <c r="C388" s="53"/>
      <c r="D388" s="44"/>
    </row>
    <row r="389" spans="3:4" ht="17.45" customHeight="1" x14ac:dyDescent="0.25">
      <c r="C389" s="53"/>
      <c r="D389" s="44"/>
    </row>
    <row r="390" spans="3:4" ht="17.45" customHeight="1" x14ac:dyDescent="0.25">
      <c r="C390" s="53"/>
      <c r="D390" s="44"/>
    </row>
    <row r="391" spans="3:4" ht="17.45" customHeight="1" x14ac:dyDescent="0.25">
      <c r="C391" s="53"/>
      <c r="D391" s="44"/>
    </row>
    <row r="392" spans="3:4" ht="17.45" customHeight="1" x14ac:dyDescent="0.25">
      <c r="C392" s="53"/>
      <c r="D392" s="44"/>
    </row>
    <row r="393" spans="3:4" ht="17.45" customHeight="1" x14ac:dyDescent="0.25">
      <c r="C393" s="53"/>
      <c r="D393" s="44"/>
    </row>
    <row r="394" spans="3:4" ht="17.45" customHeight="1" x14ac:dyDescent="0.25">
      <c r="C394" s="53"/>
      <c r="D394" s="44"/>
    </row>
    <row r="395" spans="3:4" ht="17.45" customHeight="1" x14ac:dyDescent="0.25">
      <c r="C395" s="53"/>
      <c r="D395" s="44"/>
    </row>
    <row r="396" spans="3:4" ht="17.45" customHeight="1" x14ac:dyDescent="0.25">
      <c r="C396" s="53"/>
      <c r="D396" s="44"/>
    </row>
    <row r="397" spans="3:4" ht="17.45" customHeight="1" x14ac:dyDescent="0.25">
      <c r="C397" s="53"/>
      <c r="D397" s="44"/>
    </row>
    <row r="398" spans="3:4" ht="17.45" customHeight="1" x14ac:dyDescent="0.25">
      <c r="C398" s="53"/>
      <c r="D398" s="44"/>
    </row>
    <row r="399" spans="3:4" ht="17.45" customHeight="1" x14ac:dyDescent="0.25">
      <c r="C399" s="53"/>
      <c r="D399" s="44"/>
    </row>
    <row r="400" spans="3:4" ht="17.45" customHeight="1" x14ac:dyDescent="0.25">
      <c r="C400" s="53"/>
      <c r="D400" s="44"/>
    </row>
    <row r="401" spans="3:4" ht="17.45" customHeight="1" x14ac:dyDescent="0.25">
      <c r="C401" s="53"/>
      <c r="D401" s="44"/>
    </row>
    <row r="402" spans="3:4" ht="17.45" customHeight="1" x14ac:dyDescent="0.25">
      <c r="C402" s="53"/>
      <c r="D402" s="44"/>
    </row>
    <row r="403" spans="3:4" ht="17.45" customHeight="1" x14ac:dyDescent="0.25">
      <c r="C403" s="53"/>
      <c r="D403" s="44"/>
    </row>
    <row r="404" spans="3:4" ht="17.45" customHeight="1" x14ac:dyDescent="0.25">
      <c r="C404" s="53"/>
      <c r="D404" s="44"/>
    </row>
    <row r="405" spans="3:4" ht="17.45" customHeight="1" x14ac:dyDescent="0.25">
      <c r="C405" s="53"/>
      <c r="D405" s="44"/>
    </row>
    <row r="406" spans="3:4" ht="17.45" customHeight="1" x14ac:dyDescent="0.25">
      <c r="C406" s="53"/>
      <c r="D406" s="44"/>
    </row>
    <row r="407" spans="3:4" ht="17.45" customHeight="1" x14ac:dyDescent="0.25">
      <c r="C407" s="53"/>
      <c r="D407" s="44"/>
    </row>
    <row r="408" spans="3:4" ht="17.45" customHeight="1" x14ac:dyDescent="0.25">
      <c r="C408" s="53"/>
      <c r="D408" s="44"/>
    </row>
    <row r="409" spans="3:4" ht="17.45" customHeight="1" x14ac:dyDescent="0.25">
      <c r="C409" s="53"/>
      <c r="D409" s="44"/>
    </row>
    <row r="410" spans="3:4" ht="17.45" customHeight="1" x14ac:dyDescent="0.25">
      <c r="C410" s="53"/>
      <c r="D410" s="44"/>
    </row>
    <row r="411" spans="3:4" ht="17.45" customHeight="1" x14ac:dyDescent="0.25">
      <c r="C411" s="53"/>
      <c r="D411" s="44"/>
    </row>
    <row r="412" spans="3:4" ht="17.45" customHeight="1" x14ac:dyDescent="0.25">
      <c r="C412" s="53"/>
      <c r="D412" s="44"/>
    </row>
    <row r="413" spans="3:4" ht="17.45" customHeight="1" x14ac:dyDescent="0.25">
      <c r="C413" s="53"/>
      <c r="D413" s="44"/>
    </row>
    <row r="414" spans="3:4" ht="17.45" customHeight="1" x14ac:dyDescent="0.25">
      <c r="C414" s="53"/>
      <c r="D414" s="44"/>
    </row>
    <row r="415" spans="3:4" ht="17.45" customHeight="1" x14ac:dyDescent="0.25">
      <c r="C415" s="53"/>
      <c r="D415" s="44"/>
    </row>
    <row r="416" spans="3:4" ht="17.45" customHeight="1" x14ac:dyDescent="0.25">
      <c r="C416" s="53"/>
      <c r="D416" s="44"/>
    </row>
    <row r="417" spans="3:4" ht="17.45" customHeight="1" x14ac:dyDescent="0.25">
      <c r="C417" s="53"/>
      <c r="D417" s="44"/>
    </row>
    <row r="418" spans="3:4" ht="17.45" customHeight="1" x14ac:dyDescent="0.25">
      <c r="C418" s="53"/>
      <c r="D418" s="44"/>
    </row>
    <row r="419" spans="3:4" ht="17.45" customHeight="1" x14ac:dyDescent="0.25">
      <c r="C419" s="53"/>
      <c r="D419" s="44"/>
    </row>
    <row r="420" spans="3:4" ht="17.45" customHeight="1" x14ac:dyDescent="0.25">
      <c r="C420" s="53"/>
      <c r="D420" s="44"/>
    </row>
    <row r="421" spans="3:4" ht="17.45" customHeight="1" x14ac:dyDescent="0.25">
      <c r="C421" s="53"/>
      <c r="D421" s="44"/>
    </row>
    <row r="422" spans="3:4" ht="17.45" customHeight="1" x14ac:dyDescent="0.25">
      <c r="C422" s="53"/>
      <c r="D422" s="44"/>
    </row>
    <row r="423" spans="3:4" ht="17.45" customHeight="1" x14ac:dyDescent="0.25">
      <c r="C423" s="53"/>
      <c r="D423" s="44"/>
    </row>
    <row r="424" spans="3:4" ht="17.45" customHeight="1" x14ac:dyDescent="0.25">
      <c r="C424" s="53"/>
      <c r="D424" s="44"/>
    </row>
    <row r="425" spans="3:4" ht="17.45" customHeight="1" x14ac:dyDescent="0.25">
      <c r="C425" s="53"/>
      <c r="D425" s="44"/>
    </row>
    <row r="426" spans="3:4" ht="17.45" customHeight="1" x14ac:dyDescent="0.25">
      <c r="C426" s="53"/>
      <c r="D426" s="44"/>
    </row>
    <row r="427" spans="3:4" ht="17.45" customHeight="1" x14ac:dyDescent="0.25">
      <c r="C427" s="53"/>
      <c r="D427" s="44"/>
    </row>
    <row r="428" spans="3:4" ht="17.45" customHeight="1" x14ac:dyDescent="0.25">
      <c r="C428" s="53"/>
      <c r="D428" s="44"/>
    </row>
    <row r="429" spans="3:4" ht="17.45" customHeight="1" x14ac:dyDescent="0.25">
      <c r="C429" s="53"/>
      <c r="D429" s="44"/>
    </row>
    <row r="430" spans="3:4" ht="17.45" customHeight="1" x14ac:dyDescent="0.25">
      <c r="C430" s="53"/>
      <c r="D430" s="44"/>
    </row>
    <row r="431" spans="3:4" ht="17.45" customHeight="1" x14ac:dyDescent="0.25">
      <c r="C431" s="53"/>
      <c r="D431" s="44"/>
    </row>
    <row r="432" spans="3:4" ht="17.45" customHeight="1" x14ac:dyDescent="0.25">
      <c r="C432" s="53"/>
      <c r="D432" s="44"/>
    </row>
    <row r="433" spans="3:4" ht="17.45" customHeight="1" x14ac:dyDescent="0.25">
      <c r="C433" s="53"/>
      <c r="D433" s="44"/>
    </row>
    <row r="434" spans="3:4" ht="17.45" customHeight="1" x14ac:dyDescent="0.25">
      <c r="C434" s="53"/>
      <c r="D434" s="44"/>
    </row>
    <row r="435" spans="3:4" ht="17.45" customHeight="1" x14ac:dyDescent="0.25">
      <c r="C435" s="53"/>
      <c r="D435" s="44"/>
    </row>
    <row r="436" spans="3:4" ht="17.45" customHeight="1" x14ac:dyDescent="0.25">
      <c r="C436" s="53"/>
      <c r="D436" s="44"/>
    </row>
    <row r="437" spans="3:4" ht="17.45" customHeight="1" x14ac:dyDescent="0.25">
      <c r="C437" s="53"/>
      <c r="D437" s="44"/>
    </row>
    <row r="438" spans="3:4" ht="17.45" customHeight="1" x14ac:dyDescent="0.25">
      <c r="C438" s="53"/>
      <c r="D438" s="44"/>
    </row>
    <row r="439" spans="3:4" ht="17.45" customHeight="1" x14ac:dyDescent="0.25">
      <c r="C439" s="53"/>
      <c r="D439" s="44"/>
    </row>
    <row r="440" spans="3:4" ht="17.45" customHeight="1" x14ac:dyDescent="0.25">
      <c r="C440" s="53"/>
      <c r="D440" s="44"/>
    </row>
    <row r="441" spans="3:4" ht="17.45" customHeight="1" x14ac:dyDescent="0.25">
      <c r="C441" s="53"/>
      <c r="D441" s="44"/>
    </row>
    <row r="442" spans="3:4" ht="17.45" customHeight="1" x14ac:dyDescent="0.25">
      <c r="C442" s="53"/>
      <c r="D442" s="44"/>
    </row>
    <row r="443" spans="3:4" ht="17.45" customHeight="1" x14ac:dyDescent="0.25">
      <c r="C443" s="53"/>
      <c r="D443" s="44"/>
    </row>
    <row r="444" spans="3:4" ht="17.45" customHeight="1" x14ac:dyDescent="0.25">
      <c r="C444" s="53"/>
      <c r="D444" s="44"/>
    </row>
    <row r="445" spans="3:4" ht="17.45" customHeight="1" x14ac:dyDescent="0.25">
      <c r="C445" s="53"/>
      <c r="D445" s="44"/>
    </row>
    <row r="446" spans="3:4" ht="17.45" customHeight="1" x14ac:dyDescent="0.25">
      <c r="C446" s="53"/>
      <c r="D446" s="44"/>
    </row>
    <row r="447" spans="3:4" ht="17.45" customHeight="1" x14ac:dyDescent="0.25">
      <c r="C447" s="53"/>
      <c r="D447" s="44"/>
    </row>
    <row r="448" spans="3:4" ht="17.45" customHeight="1" x14ac:dyDescent="0.25">
      <c r="C448" s="53"/>
      <c r="D448" s="44"/>
    </row>
    <row r="449" spans="3:4" ht="17.45" customHeight="1" x14ac:dyDescent="0.25">
      <c r="C449" s="53"/>
      <c r="D449" s="44"/>
    </row>
    <row r="450" spans="3:4" ht="17.45" customHeight="1" x14ac:dyDescent="0.25">
      <c r="C450" s="53"/>
      <c r="D450" s="44"/>
    </row>
    <row r="451" spans="3:4" ht="17.45" customHeight="1" x14ac:dyDescent="0.25">
      <c r="C451" s="53"/>
      <c r="D451" s="44"/>
    </row>
    <row r="452" spans="3:4" ht="17.45" customHeight="1" x14ac:dyDescent="0.25">
      <c r="C452" s="53"/>
      <c r="D452" s="44"/>
    </row>
    <row r="453" spans="3:4" ht="17.45" customHeight="1" x14ac:dyDescent="0.25">
      <c r="C453" s="53"/>
      <c r="D453" s="44"/>
    </row>
    <row r="454" spans="3:4" ht="17.45" customHeight="1" x14ac:dyDescent="0.25">
      <c r="C454" s="53"/>
      <c r="D454" s="44"/>
    </row>
    <row r="455" spans="3:4" ht="17.45" customHeight="1" x14ac:dyDescent="0.25">
      <c r="C455" s="53"/>
      <c r="D455" s="44"/>
    </row>
    <row r="456" spans="3:4" ht="17.45" customHeight="1" x14ac:dyDescent="0.25">
      <c r="C456" s="53"/>
      <c r="D456" s="44"/>
    </row>
    <row r="457" spans="3:4" ht="17.45" customHeight="1" x14ac:dyDescent="0.25">
      <c r="C457" s="53"/>
      <c r="D457" s="44"/>
    </row>
    <row r="458" spans="3:4" ht="17.45" customHeight="1" x14ac:dyDescent="0.25">
      <c r="C458" s="53"/>
      <c r="D458" s="44"/>
    </row>
    <row r="459" spans="3:4" ht="17.45" customHeight="1" x14ac:dyDescent="0.25">
      <c r="C459" s="53"/>
      <c r="D459" s="44"/>
    </row>
    <row r="460" spans="3:4" ht="17.45" customHeight="1" x14ac:dyDescent="0.25">
      <c r="C460" s="53"/>
      <c r="D460" s="44"/>
    </row>
    <row r="461" spans="3:4" ht="17.45" customHeight="1" x14ac:dyDescent="0.25">
      <c r="C461" s="53"/>
      <c r="D461" s="44"/>
    </row>
    <row r="462" spans="3:4" ht="17.45" customHeight="1" x14ac:dyDescent="0.25">
      <c r="C462" s="53"/>
      <c r="D462" s="44"/>
    </row>
    <row r="463" spans="3:4" ht="17.45" customHeight="1" x14ac:dyDescent="0.25">
      <c r="C463" s="53"/>
      <c r="D463" s="44"/>
    </row>
    <row r="464" spans="3:4" ht="17.45" customHeight="1" x14ac:dyDescent="0.25">
      <c r="C464" s="53"/>
      <c r="D464" s="44"/>
    </row>
    <row r="465" spans="3:4" ht="17.45" customHeight="1" x14ac:dyDescent="0.25">
      <c r="C465" s="53"/>
      <c r="D465" s="44"/>
    </row>
    <row r="466" spans="3:4" ht="17.45" customHeight="1" x14ac:dyDescent="0.25">
      <c r="C466" s="53"/>
      <c r="D466" s="44"/>
    </row>
    <row r="467" spans="3:4" ht="17.45" customHeight="1" x14ac:dyDescent="0.25">
      <c r="C467" s="53"/>
      <c r="D467" s="44"/>
    </row>
    <row r="468" spans="3:4" ht="17.45" customHeight="1" x14ac:dyDescent="0.25">
      <c r="C468" s="53"/>
      <c r="D468" s="44"/>
    </row>
    <row r="469" spans="3:4" ht="17.45" customHeight="1" x14ac:dyDescent="0.25">
      <c r="C469" s="53"/>
      <c r="D469" s="44"/>
    </row>
    <row r="470" spans="3:4" ht="17.45" customHeight="1" x14ac:dyDescent="0.25">
      <c r="C470" s="53"/>
      <c r="D470" s="44"/>
    </row>
    <row r="471" spans="3:4" ht="17.45" customHeight="1" x14ac:dyDescent="0.25">
      <c r="C471" s="53"/>
      <c r="D471" s="44"/>
    </row>
    <row r="472" spans="3:4" ht="17.45" customHeight="1" x14ac:dyDescent="0.25">
      <c r="C472" s="53"/>
      <c r="D472" s="44"/>
    </row>
    <row r="473" spans="3:4" ht="17.45" customHeight="1" x14ac:dyDescent="0.25">
      <c r="C473" s="53"/>
      <c r="D473" s="44"/>
    </row>
    <row r="474" spans="3:4" ht="17.45" customHeight="1" x14ac:dyDescent="0.25">
      <c r="C474" s="53"/>
      <c r="D474" s="44"/>
    </row>
    <row r="475" spans="3:4" ht="17.45" customHeight="1" x14ac:dyDescent="0.25">
      <c r="C475" s="53"/>
      <c r="D475" s="44"/>
    </row>
    <row r="476" spans="3:4" ht="17.45" customHeight="1" x14ac:dyDescent="0.25">
      <c r="C476" s="53"/>
      <c r="D476" s="44"/>
    </row>
    <row r="477" spans="3:4" ht="17.45" customHeight="1" x14ac:dyDescent="0.25">
      <c r="C477" s="53"/>
      <c r="D477" s="44"/>
    </row>
    <row r="478" spans="3:4" ht="17.45" customHeight="1" x14ac:dyDescent="0.25">
      <c r="C478" s="53"/>
      <c r="D478" s="44"/>
    </row>
    <row r="479" spans="3:4" ht="17.45" customHeight="1" x14ac:dyDescent="0.25">
      <c r="C479" s="53"/>
      <c r="D479" s="44"/>
    </row>
    <row r="480" spans="3:4" ht="17.45" customHeight="1" x14ac:dyDescent="0.25">
      <c r="C480" s="53"/>
      <c r="D480" s="44"/>
    </row>
    <row r="481" spans="3:4" ht="17.45" customHeight="1" x14ac:dyDescent="0.25">
      <c r="C481" s="53"/>
      <c r="D481" s="44"/>
    </row>
    <row r="482" spans="3:4" ht="17.45" customHeight="1" x14ac:dyDescent="0.25">
      <c r="C482" s="53"/>
      <c r="D482" s="44"/>
    </row>
    <row r="483" spans="3:4" ht="17.45" customHeight="1" x14ac:dyDescent="0.25">
      <c r="C483" s="53"/>
      <c r="D483" s="44"/>
    </row>
    <row r="484" spans="3:4" ht="17.45" customHeight="1" x14ac:dyDescent="0.25">
      <c r="C484" s="53"/>
      <c r="D484" s="44"/>
    </row>
    <row r="485" spans="3:4" ht="17.45" customHeight="1" x14ac:dyDescent="0.25">
      <c r="C485" s="53"/>
      <c r="D485" s="44"/>
    </row>
    <row r="486" spans="3:4" ht="17.45" customHeight="1" x14ac:dyDescent="0.25">
      <c r="C486" s="53"/>
      <c r="D486" s="44"/>
    </row>
    <row r="487" spans="3:4" ht="17.45" customHeight="1" x14ac:dyDescent="0.25">
      <c r="C487" s="53"/>
      <c r="D487" s="44"/>
    </row>
    <row r="488" spans="3:4" ht="17.45" customHeight="1" x14ac:dyDescent="0.25">
      <c r="C488" s="53"/>
      <c r="D488" s="44"/>
    </row>
    <row r="489" spans="3:4" ht="17.45" customHeight="1" x14ac:dyDescent="0.25">
      <c r="C489" s="53"/>
      <c r="D489" s="44"/>
    </row>
    <row r="490" spans="3:4" ht="17.45" customHeight="1" x14ac:dyDescent="0.25">
      <c r="C490" s="53"/>
      <c r="D490" s="44"/>
    </row>
    <row r="491" spans="3:4" ht="17.45" customHeight="1" x14ac:dyDescent="0.25">
      <c r="C491" s="53"/>
      <c r="D491" s="44"/>
    </row>
    <row r="492" spans="3:4" ht="17.45" customHeight="1" x14ac:dyDescent="0.25">
      <c r="C492" s="53"/>
      <c r="D492" s="44"/>
    </row>
    <row r="493" spans="3:4" ht="17.45" customHeight="1" x14ac:dyDescent="0.25">
      <c r="C493" s="53"/>
      <c r="D493" s="44"/>
    </row>
    <row r="494" spans="3:4" ht="17.45" customHeight="1" x14ac:dyDescent="0.25">
      <c r="C494" s="53"/>
      <c r="D494" s="44"/>
    </row>
    <row r="495" spans="3:4" ht="17.45" customHeight="1" x14ac:dyDescent="0.25">
      <c r="C495" s="53"/>
      <c r="D495" s="44"/>
    </row>
    <row r="496" spans="3:4" ht="17.45" customHeight="1" x14ac:dyDescent="0.25">
      <c r="C496" s="53"/>
      <c r="D496" s="44"/>
    </row>
    <row r="497" spans="3:4" ht="17.45" customHeight="1" x14ac:dyDescent="0.25">
      <c r="C497" s="53"/>
      <c r="D497" s="44"/>
    </row>
    <row r="498" spans="3:4" ht="17.45" customHeight="1" x14ac:dyDescent="0.25">
      <c r="C498" s="53"/>
      <c r="D498" s="44"/>
    </row>
    <row r="499" spans="3:4" ht="17.45" customHeight="1" x14ac:dyDescent="0.25">
      <c r="C499" s="53"/>
      <c r="D499" s="44"/>
    </row>
    <row r="500" spans="3:4" ht="17.45" customHeight="1" x14ac:dyDescent="0.25">
      <c r="C500" s="53"/>
      <c r="D500" s="44"/>
    </row>
    <row r="501" spans="3:4" ht="17.45" customHeight="1" x14ac:dyDescent="0.25">
      <c r="C501" s="53"/>
      <c r="D501" s="44"/>
    </row>
    <row r="502" spans="3:4" ht="17.45" customHeight="1" x14ac:dyDescent="0.25">
      <c r="C502" s="53"/>
      <c r="D502" s="44"/>
    </row>
    <row r="503" spans="3:4" ht="17.45" customHeight="1" x14ac:dyDescent="0.25">
      <c r="C503" s="53"/>
      <c r="D503" s="44"/>
    </row>
    <row r="504" spans="3:4" ht="17.45" customHeight="1" x14ac:dyDescent="0.25">
      <c r="C504" s="53"/>
      <c r="D504" s="44"/>
    </row>
    <row r="505" spans="3:4" ht="17.45" customHeight="1" x14ac:dyDescent="0.25">
      <c r="C505" s="53"/>
      <c r="D505" s="44"/>
    </row>
    <row r="506" spans="3:4" ht="17.45" customHeight="1" x14ac:dyDescent="0.25">
      <c r="C506" s="53"/>
      <c r="D506" s="44"/>
    </row>
    <row r="507" spans="3:4" ht="17.45" customHeight="1" x14ac:dyDescent="0.25">
      <c r="C507" s="53"/>
      <c r="D507" s="44"/>
    </row>
    <row r="508" spans="3:4" ht="17.45" customHeight="1" x14ac:dyDescent="0.25">
      <c r="C508" s="53"/>
      <c r="D508" s="44"/>
    </row>
    <row r="509" spans="3:4" ht="17.45" customHeight="1" x14ac:dyDescent="0.25">
      <c r="C509" s="53"/>
      <c r="D509" s="44"/>
    </row>
    <row r="510" spans="3:4" ht="17.45" customHeight="1" x14ac:dyDescent="0.25">
      <c r="C510" s="53"/>
      <c r="D510" s="44"/>
    </row>
    <row r="511" spans="3:4" ht="17.45" customHeight="1" x14ac:dyDescent="0.25">
      <c r="C511" s="53"/>
      <c r="D511" s="44"/>
    </row>
    <row r="512" spans="3:4" ht="17.45" customHeight="1" x14ac:dyDescent="0.25">
      <c r="C512" s="53"/>
      <c r="D512" s="44"/>
    </row>
    <row r="513" spans="3:4" ht="17.45" customHeight="1" x14ac:dyDescent="0.25">
      <c r="C513" s="53"/>
      <c r="D513" s="44"/>
    </row>
    <row r="514" spans="3:4" ht="17.45" customHeight="1" x14ac:dyDescent="0.25">
      <c r="C514" s="53"/>
      <c r="D514" s="44"/>
    </row>
    <row r="515" spans="3:4" ht="17.45" customHeight="1" x14ac:dyDescent="0.25">
      <c r="C515" s="53"/>
      <c r="D515" s="44"/>
    </row>
    <row r="516" spans="3:4" ht="17.45" customHeight="1" x14ac:dyDescent="0.25">
      <c r="C516" s="53"/>
      <c r="D516" s="44"/>
    </row>
    <row r="517" spans="3:4" ht="17.45" customHeight="1" x14ac:dyDescent="0.25">
      <c r="C517" s="53"/>
      <c r="D517" s="44"/>
    </row>
    <row r="518" spans="3:4" ht="17.45" customHeight="1" x14ac:dyDescent="0.25">
      <c r="C518" s="53"/>
      <c r="D518" s="44"/>
    </row>
    <row r="519" spans="3:4" ht="17.45" customHeight="1" x14ac:dyDescent="0.25">
      <c r="C519" s="53"/>
      <c r="D519" s="44"/>
    </row>
    <row r="520" spans="3:4" ht="17.45" customHeight="1" x14ac:dyDescent="0.25">
      <c r="C520" s="53"/>
      <c r="D520" s="44"/>
    </row>
    <row r="521" spans="3:4" ht="17.45" customHeight="1" x14ac:dyDescent="0.25">
      <c r="C521" s="53"/>
      <c r="D521" s="44"/>
    </row>
    <row r="522" spans="3:4" ht="17.45" customHeight="1" x14ac:dyDescent="0.25">
      <c r="C522" s="53"/>
      <c r="D522" s="44"/>
    </row>
    <row r="523" spans="3:4" ht="17.45" customHeight="1" x14ac:dyDescent="0.25">
      <c r="C523" s="53"/>
      <c r="D523" s="44"/>
    </row>
    <row r="524" spans="3:4" ht="17.45" customHeight="1" x14ac:dyDescent="0.25">
      <c r="C524" s="53"/>
      <c r="D524" s="44"/>
    </row>
    <row r="525" spans="3:4" ht="17.45" customHeight="1" x14ac:dyDescent="0.25">
      <c r="C525" s="53"/>
      <c r="D525" s="44"/>
    </row>
    <row r="526" spans="3:4" ht="17.45" customHeight="1" x14ac:dyDescent="0.25">
      <c r="C526" s="53"/>
      <c r="D526" s="44"/>
    </row>
    <row r="527" spans="3:4" ht="17.45" customHeight="1" x14ac:dyDescent="0.25">
      <c r="C527" s="53"/>
      <c r="D527" s="44"/>
    </row>
    <row r="528" spans="3:4" ht="17.45" customHeight="1" x14ac:dyDescent="0.25">
      <c r="C528" s="53"/>
      <c r="D528" s="44"/>
    </row>
    <row r="529" spans="3:4" ht="17.45" customHeight="1" x14ac:dyDescent="0.25">
      <c r="C529" s="53"/>
      <c r="D529" s="44"/>
    </row>
    <row r="530" spans="3:4" ht="17.45" customHeight="1" x14ac:dyDescent="0.25">
      <c r="C530" s="53"/>
      <c r="D530" s="44"/>
    </row>
    <row r="531" spans="3:4" ht="17.45" customHeight="1" x14ac:dyDescent="0.25">
      <c r="C531" s="53"/>
      <c r="D531" s="44"/>
    </row>
    <row r="532" spans="3:4" ht="17.45" customHeight="1" x14ac:dyDescent="0.25">
      <c r="C532" s="53"/>
      <c r="D532" s="44"/>
    </row>
    <row r="533" spans="3:4" ht="17.45" customHeight="1" x14ac:dyDescent="0.25">
      <c r="C533" s="53"/>
      <c r="D533" s="44"/>
    </row>
    <row r="534" spans="3:4" ht="17.45" customHeight="1" x14ac:dyDescent="0.25">
      <c r="C534" s="53"/>
      <c r="D534" s="44"/>
    </row>
    <row r="535" spans="3:4" ht="17.45" customHeight="1" x14ac:dyDescent="0.25">
      <c r="C535" s="53"/>
      <c r="D535" s="44"/>
    </row>
    <row r="536" spans="3:4" ht="17.45" customHeight="1" x14ac:dyDescent="0.25">
      <c r="C536" s="53"/>
      <c r="D536" s="44"/>
    </row>
    <row r="537" spans="3:4" ht="17.45" customHeight="1" x14ac:dyDescent="0.25">
      <c r="C537" s="53"/>
      <c r="D537" s="44"/>
    </row>
    <row r="538" spans="3:4" ht="17.45" customHeight="1" x14ac:dyDescent="0.25">
      <c r="C538" s="53"/>
      <c r="D538" s="44"/>
    </row>
    <row r="539" spans="3:4" ht="17.45" customHeight="1" x14ac:dyDescent="0.25">
      <c r="C539" s="53"/>
      <c r="D539" s="44"/>
    </row>
    <row r="540" spans="3:4" ht="17.45" customHeight="1" x14ac:dyDescent="0.25">
      <c r="C540" s="53"/>
      <c r="D540" s="44"/>
    </row>
    <row r="541" spans="3:4" ht="17.45" customHeight="1" x14ac:dyDescent="0.25">
      <c r="C541" s="53"/>
      <c r="D541" s="44"/>
    </row>
    <row r="542" spans="3:4" ht="17.45" customHeight="1" x14ac:dyDescent="0.25">
      <c r="C542" s="53"/>
      <c r="D542" s="44"/>
    </row>
    <row r="543" spans="3:4" ht="17.45" customHeight="1" x14ac:dyDescent="0.25">
      <c r="C543" s="53"/>
      <c r="D543" s="44"/>
    </row>
    <row r="544" spans="3:4" ht="17.45" customHeight="1" x14ac:dyDescent="0.25">
      <c r="C544" s="53"/>
      <c r="D544" s="44"/>
    </row>
    <row r="545" spans="3:4" ht="17.45" customHeight="1" x14ac:dyDescent="0.25">
      <c r="C545" s="53"/>
      <c r="D545" s="44"/>
    </row>
    <row r="546" spans="3:4" ht="17.45" customHeight="1" x14ac:dyDescent="0.25">
      <c r="C546" s="53"/>
      <c r="D546" s="44"/>
    </row>
    <row r="547" spans="3:4" ht="17.45" customHeight="1" x14ac:dyDescent="0.25">
      <c r="C547" s="53"/>
      <c r="D547" s="44"/>
    </row>
    <row r="548" spans="3:4" ht="17.45" customHeight="1" x14ac:dyDescent="0.25">
      <c r="C548" s="53"/>
      <c r="D548" s="44"/>
    </row>
    <row r="549" spans="3:4" ht="17.45" customHeight="1" x14ac:dyDescent="0.25">
      <c r="C549" s="53"/>
      <c r="D549" s="44"/>
    </row>
    <row r="550" spans="3:4" ht="17.45" customHeight="1" x14ac:dyDescent="0.25">
      <c r="C550" s="53"/>
      <c r="D550" s="44"/>
    </row>
    <row r="551" spans="3:4" ht="17.45" customHeight="1" x14ac:dyDescent="0.25">
      <c r="C551" s="53"/>
      <c r="D551" s="44"/>
    </row>
    <row r="552" spans="3:4" ht="17.45" customHeight="1" x14ac:dyDescent="0.25">
      <c r="C552" s="53"/>
      <c r="D552" s="44"/>
    </row>
    <row r="553" spans="3:4" ht="17.45" customHeight="1" x14ac:dyDescent="0.25">
      <c r="C553" s="53"/>
      <c r="D553" s="44"/>
    </row>
    <row r="554" spans="3:4" ht="17.45" customHeight="1" x14ac:dyDescent="0.25">
      <c r="C554" s="53"/>
      <c r="D554" s="44"/>
    </row>
    <row r="555" spans="3:4" ht="17.45" customHeight="1" x14ac:dyDescent="0.25">
      <c r="C555" s="53"/>
      <c r="D555" s="44"/>
    </row>
    <row r="556" spans="3:4" ht="17.45" customHeight="1" x14ac:dyDescent="0.25">
      <c r="C556" s="53"/>
      <c r="D556" s="44"/>
    </row>
    <row r="557" spans="3:4" ht="17.45" customHeight="1" x14ac:dyDescent="0.25">
      <c r="C557" s="53"/>
      <c r="D557" s="44"/>
    </row>
    <row r="558" spans="3:4" ht="17.45" customHeight="1" x14ac:dyDescent="0.25">
      <c r="C558" s="53"/>
      <c r="D558" s="44"/>
    </row>
    <row r="559" spans="3:4" ht="17.45" customHeight="1" x14ac:dyDescent="0.25">
      <c r="C559" s="53"/>
      <c r="D559" s="44"/>
    </row>
    <row r="560" spans="3:4" ht="17.45" customHeight="1" x14ac:dyDescent="0.25">
      <c r="C560" s="53"/>
      <c r="D560" s="44"/>
    </row>
    <row r="561" spans="3:4" ht="17.45" customHeight="1" x14ac:dyDescent="0.25">
      <c r="C561" s="53"/>
      <c r="D561" s="44"/>
    </row>
    <row r="562" spans="3:4" ht="17.45" customHeight="1" x14ac:dyDescent="0.25">
      <c r="C562" s="53"/>
      <c r="D562" s="44"/>
    </row>
    <row r="563" spans="3:4" ht="17.45" customHeight="1" x14ac:dyDescent="0.25">
      <c r="C563" s="53"/>
      <c r="D563" s="44"/>
    </row>
    <row r="564" spans="3:4" ht="17.45" customHeight="1" x14ac:dyDescent="0.25">
      <c r="C564" s="53"/>
      <c r="D564" s="44"/>
    </row>
    <row r="565" spans="3:4" ht="17.45" customHeight="1" x14ac:dyDescent="0.25">
      <c r="C565" s="53"/>
      <c r="D565" s="44"/>
    </row>
    <row r="566" spans="3:4" ht="17.45" customHeight="1" x14ac:dyDescent="0.25">
      <c r="C566" s="53"/>
      <c r="D566" s="44"/>
    </row>
    <row r="567" spans="3:4" ht="17.45" customHeight="1" x14ac:dyDescent="0.25">
      <c r="C567" s="53"/>
      <c r="D567" s="44"/>
    </row>
    <row r="568" spans="3:4" ht="17.45" customHeight="1" x14ac:dyDescent="0.25">
      <c r="C568" s="53"/>
      <c r="D568" s="44"/>
    </row>
    <row r="569" spans="3:4" ht="17.45" customHeight="1" x14ac:dyDescent="0.25">
      <c r="C569" s="53"/>
      <c r="D569" s="44"/>
    </row>
    <row r="570" spans="3:4" ht="17.45" customHeight="1" x14ac:dyDescent="0.25">
      <c r="C570" s="53"/>
      <c r="D570" s="44"/>
    </row>
    <row r="571" spans="3:4" ht="17.45" customHeight="1" x14ac:dyDescent="0.25">
      <c r="C571" s="53"/>
      <c r="D571" s="44"/>
    </row>
    <row r="572" spans="3:4" ht="17.45" customHeight="1" x14ac:dyDescent="0.25">
      <c r="C572" s="53"/>
      <c r="D572" s="44"/>
    </row>
    <row r="573" spans="3:4" ht="17.45" customHeight="1" x14ac:dyDescent="0.25">
      <c r="C573" s="53"/>
      <c r="D573" s="44"/>
    </row>
    <row r="574" spans="3:4" ht="17.45" customHeight="1" x14ac:dyDescent="0.25">
      <c r="C574" s="53"/>
      <c r="D574" s="44"/>
    </row>
    <row r="575" spans="3:4" ht="17.45" customHeight="1" x14ac:dyDescent="0.25">
      <c r="C575" s="53"/>
      <c r="D575" s="44"/>
    </row>
    <row r="576" spans="3:4" ht="17.45" customHeight="1" x14ac:dyDescent="0.25">
      <c r="C576" s="53"/>
      <c r="D576" s="44"/>
    </row>
    <row r="577" spans="3:4" ht="17.45" customHeight="1" x14ac:dyDescent="0.25">
      <c r="C577" s="53"/>
      <c r="D577" s="44"/>
    </row>
    <row r="578" spans="3:4" ht="17.45" customHeight="1" x14ac:dyDescent="0.25">
      <c r="C578" s="53"/>
      <c r="D578" s="44"/>
    </row>
    <row r="579" spans="3:4" ht="17.45" customHeight="1" x14ac:dyDescent="0.25">
      <c r="C579" s="53"/>
      <c r="D579" s="44"/>
    </row>
    <row r="580" spans="3:4" ht="17.45" customHeight="1" x14ac:dyDescent="0.25">
      <c r="C580" s="53"/>
      <c r="D580" s="44"/>
    </row>
    <row r="581" spans="3:4" ht="17.45" customHeight="1" x14ac:dyDescent="0.25">
      <c r="C581" s="53"/>
      <c r="D581" s="44"/>
    </row>
    <row r="582" spans="3:4" ht="17.45" customHeight="1" x14ac:dyDescent="0.25">
      <c r="C582" s="53"/>
      <c r="D582" s="44"/>
    </row>
    <row r="583" spans="3:4" ht="17.45" customHeight="1" x14ac:dyDescent="0.25">
      <c r="C583" s="53"/>
      <c r="D583" s="44"/>
    </row>
    <row r="584" spans="3:4" ht="17.45" customHeight="1" x14ac:dyDescent="0.25">
      <c r="C584" s="53"/>
      <c r="D584" s="44"/>
    </row>
    <row r="585" spans="3:4" ht="17.45" customHeight="1" x14ac:dyDescent="0.25">
      <c r="C585" s="53"/>
      <c r="D585" s="44"/>
    </row>
    <row r="586" spans="3:4" ht="17.45" customHeight="1" x14ac:dyDescent="0.25">
      <c r="C586" s="53"/>
      <c r="D586" s="44"/>
    </row>
    <row r="587" spans="3:4" ht="17.45" customHeight="1" x14ac:dyDescent="0.25">
      <c r="C587" s="53"/>
      <c r="D587" s="44"/>
    </row>
    <row r="588" spans="3:4" ht="17.45" customHeight="1" x14ac:dyDescent="0.25">
      <c r="C588" s="53"/>
      <c r="D588" s="44"/>
    </row>
    <row r="589" spans="3:4" ht="17.45" customHeight="1" x14ac:dyDescent="0.25">
      <c r="C589" s="53"/>
      <c r="D589" s="44"/>
    </row>
    <row r="590" spans="3:4" ht="17.45" customHeight="1" x14ac:dyDescent="0.25">
      <c r="C590" s="53"/>
      <c r="D590" s="44"/>
    </row>
    <row r="591" spans="3:4" ht="17.45" customHeight="1" x14ac:dyDescent="0.25">
      <c r="C591" s="53"/>
      <c r="D591" s="44"/>
    </row>
    <row r="592" spans="3:4" ht="17.45" customHeight="1" x14ac:dyDescent="0.25">
      <c r="C592" s="53"/>
      <c r="D592" s="44"/>
    </row>
    <row r="593" spans="3:4" ht="17.45" customHeight="1" x14ac:dyDescent="0.25">
      <c r="C593" s="53"/>
      <c r="D593" s="44"/>
    </row>
    <row r="594" spans="3:4" ht="17.45" customHeight="1" x14ac:dyDescent="0.25">
      <c r="C594" s="53"/>
      <c r="D594" s="44"/>
    </row>
    <row r="595" spans="3:4" ht="17.45" customHeight="1" x14ac:dyDescent="0.25">
      <c r="C595" s="53"/>
      <c r="D595" s="44"/>
    </row>
    <row r="596" spans="3:4" ht="17.45" customHeight="1" x14ac:dyDescent="0.25">
      <c r="C596" s="53"/>
      <c r="D596" s="44"/>
    </row>
    <row r="597" spans="3:4" ht="17.45" customHeight="1" x14ac:dyDescent="0.25">
      <c r="C597" s="53"/>
      <c r="D597" s="44"/>
    </row>
    <row r="598" spans="3:4" ht="17.45" customHeight="1" x14ac:dyDescent="0.25">
      <c r="C598" s="53"/>
      <c r="D598" s="44"/>
    </row>
    <row r="599" spans="3:4" ht="17.45" customHeight="1" x14ac:dyDescent="0.25">
      <c r="C599" s="53"/>
      <c r="D599" s="44"/>
    </row>
    <row r="600" spans="3:4" ht="17.45" customHeight="1" x14ac:dyDescent="0.25">
      <c r="C600" s="53"/>
      <c r="D600" s="44"/>
    </row>
    <row r="601" spans="3:4" ht="17.45" customHeight="1" x14ac:dyDescent="0.25">
      <c r="C601" s="53"/>
      <c r="D601" s="44"/>
    </row>
    <row r="602" spans="3:4" ht="17.45" customHeight="1" x14ac:dyDescent="0.25">
      <c r="C602" s="53"/>
      <c r="D602" s="44"/>
    </row>
    <row r="603" spans="3:4" ht="17.45" customHeight="1" x14ac:dyDescent="0.25">
      <c r="C603" s="53"/>
      <c r="D603" s="44"/>
    </row>
    <row r="604" spans="3:4" ht="17.45" customHeight="1" x14ac:dyDescent="0.25">
      <c r="C604" s="53"/>
      <c r="D604" s="44"/>
    </row>
    <row r="605" spans="3:4" ht="17.45" customHeight="1" x14ac:dyDescent="0.25">
      <c r="C605" s="53"/>
      <c r="D605" s="44"/>
    </row>
    <row r="606" spans="3:4" ht="17.45" customHeight="1" x14ac:dyDescent="0.25">
      <c r="C606" s="53"/>
      <c r="D606" s="44"/>
    </row>
    <row r="607" spans="3:4" ht="17.45" customHeight="1" x14ac:dyDescent="0.25">
      <c r="C607" s="53"/>
      <c r="D607" s="44"/>
    </row>
    <row r="608" spans="3:4" ht="17.45" customHeight="1" x14ac:dyDescent="0.25">
      <c r="C608" s="53"/>
      <c r="D608" s="44"/>
    </row>
    <row r="609" spans="3:4" ht="17.45" customHeight="1" x14ac:dyDescent="0.25">
      <c r="C609" s="53"/>
      <c r="D609" s="44"/>
    </row>
    <row r="610" spans="3:4" ht="17.45" customHeight="1" x14ac:dyDescent="0.25">
      <c r="C610" s="53"/>
      <c r="D610" s="44"/>
    </row>
    <row r="611" spans="3:4" ht="17.45" customHeight="1" x14ac:dyDescent="0.25">
      <c r="C611" s="53"/>
      <c r="D611" s="44"/>
    </row>
    <row r="612" spans="3:4" ht="17.45" customHeight="1" x14ac:dyDescent="0.25">
      <c r="C612" s="53"/>
      <c r="D612" s="44"/>
    </row>
    <row r="613" spans="3:4" ht="17.45" customHeight="1" x14ac:dyDescent="0.25">
      <c r="C613" s="53"/>
      <c r="D613" s="44"/>
    </row>
    <row r="614" spans="3:4" ht="17.45" customHeight="1" x14ac:dyDescent="0.25">
      <c r="C614" s="53"/>
      <c r="D614" s="44"/>
    </row>
    <row r="615" spans="3:4" ht="17.45" customHeight="1" x14ac:dyDescent="0.25">
      <c r="C615" s="53"/>
      <c r="D615" s="44"/>
    </row>
    <row r="616" spans="3:4" ht="17.45" customHeight="1" x14ac:dyDescent="0.25">
      <c r="C616" s="53"/>
      <c r="D616" s="44"/>
    </row>
    <row r="617" spans="3:4" ht="17.45" customHeight="1" x14ac:dyDescent="0.25">
      <c r="C617" s="53"/>
      <c r="D617" s="44"/>
    </row>
    <row r="618" spans="3:4" ht="17.45" customHeight="1" x14ac:dyDescent="0.25">
      <c r="C618" s="53"/>
      <c r="D618" s="44"/>
    </row>
    <row r="619" spans="3:4" ht="17.45" customHeight="1" x14ac:dyDescent="0.25">
      <c r="C619" s="53"/>
      <c r="D619" s="44"/>
    </row>
    <row r="620" spans="3:4" ht="17.45" customHeight="1" x14ac:dyDescent="0.25">
      <c r="C620" s="53"/>
      <c r="D620" s="44"/>
    </row>
    <row r="621" spans="3:4" ht="17.45" customHeight="1" x14ac:dyDescent="0.25">
      <c r="C621" s="53"/>
      <c r="D621" s="44"/>
    </row>
    <row r="622" spans="3:4" ht="17.45" customHeight="1" x14ac:dyDescent="0.25">
      <c r="C622" s="53"/>
      <c r="D622" s="44"/>
    </row>
    <row r="623" spans="3:4" ht="17.45" customHeight="1" x14ac:dyDescent="0.25">
      <c r="C623" s="53"/>
      <c r="D623" s="44"/>
    </row>
    <row r="624" spans="3:4" ht="17.45" customHeight="1" x14ac:dyDescent="0.25">
      <c r="C624" s="53"/>
      <c r="D624" s="44"/>
    </row>
    <row r="625" spans="3:4" ht="17.45" customHeight="1" x14ac:dyDescent="0.25">
      <c r="C625" s="53"/>
      <c r="D625" s="44"/>
    </row>
    <row r="626" spans="3:4" ht="17.45" customHeight="1" x14ac:dyDescent="0.25">
      <c r="C626" s="53"/>
      <c r="D626" s="44"/>
    </row>
    <row r="627" spans="3:4" ht="17.45" customHeight="1" x14ac:dyDescent="0.25">
      <c r="C627" s="53"/>
      <c r="D627" s="44"/>
    </row>
    <row r="628" spans="3:4" ht="17.45" customHeight="1" x14ac:dyDescent="0.25">
      <c r="C628" s="53"/>
      <c r="D628" s="44"/>
    </row>
    <row r="629" spans="3:4" ht="17.45" customHeight="1" x14ac:dyDescent="0.25">
      <c r="C629" s="53"/>
      <c r="D629" s="44"/>
    </row>
    <row r="630" spans="3:4" ht="17.45" customHeight="1" x14ac:dyDescent="0.25">
      <c r="C630" s="53"/>
      <c r="D630" s="44"/>
    </row>
    <row r="631" spans="3:4" ht="17.45" customHeight="1" x14ac:dyDescent="0.25">
      <c r="C631" s="53"/>
      <c r="D631" s="44"/>
    </row>
    <row r="632" spans="3:4" ht="17.45" customHeight="1" x14ac:dyDescent="0.25">
      <c r="C632" s="53"/>
      <c r="D632" s="44"/>
    </row>
    <row r="633" spans="3:4" ht="17.45" customHeight="1" x14ac:dyDescent="0.25">
      <c r="C633" s="53"/>
      <c r="D633" s="44"/>
    </row>
    <row r="634" spans="3:4" ht="17.45" customHeight="1" x14ac:dyDescent="0.25">
      <c r="C634" s="53"/>
      <c r="D634" s="44"/>
    </row>
    <row r="635" spans="3:4" ht="17.45" customHeight="1" x14ac:dyDescent="0.25">
      <c r="C635" s="53"/>
      <c r="D635" s="44"/>
    </row>
    <row r="636" spans="3:4" ht="17.45" customHeight="1" x14ac:dyDescent="0.25">
      <c r="C636" s="53"/>
      <c r="D636" s="44"/>
    </row>
    <row r="637" spans="3:4" ht="17.45" customHeight="1" x14ac:dyDescent="0.25">
      <c r="C637" s="53"/>
      <c r="D637" s="44"/>
    </row>
    <row r="638" spans="3:4" ht="17.45" customHeight="1" x14ac:dyDescent="0.25">
      <c r="C638" s="53"/>
      <c r="D638" s="44"/>
    </row>
    <row r="639" spans="3:4" ht="17.45" customHeight="1" x14ac:dyDescent="0.25">
      <c r="C639" s="53"/>
      <c r="D639" s="44"/>
    </row>
    <row r="640" spans="3:4" ht="17.45" customHeight="1" x14ac:dyDescent="0.25">
      <c r="C640" s="53"/>
      <c r="D640" s="44"/>
    </row>
    <row r="641" spans="3:4" ht="17.45" customHeight="1" x14ac:dyDescent="0.25">
      <c r="C641" s="53"/>
      <c r="D641" s="44"/>
    </row>
    <row r="642" spans="3:4" ht="17.45" customHeight="1" x14ac:dyDescent="0.25">
      <c r="C642" s="53"/>
      <c r="D642" s="44"/>
    </row>
    <row r="643" spans="3:4" ht="17.45" customHeight="1" x14ac:dyDescent="0.25">
      <c r="C643" s="53"/>
      <c r="D643" s="44"/>
    </row>
    <row r="644" spans="3:4" ht="17.45" customHeight="1" x14ac:dyDescent="0.25">
      <c r="C644" s="53"/>
      <c r="D644" s="44"/>
    </row>
    <row r="645" spans="3:4" ht="17.45" customHeight="1" x14ac:dyDescent="0.25">
      <c r="C645" s="53"/>
      <c r="D645" s="44"/>
    </row>
    <row r="646" spans="3:4" ht="17.45" customHeight="1" x14ac:dyDescent="0.25">
      <c r="C646" s="53"/>
      <c r="D646" s="44"/>
    </row>
    <row r="647" spans="3:4" ht="17.45" customHeight="1" x14ac:dyDescent="0.25">
      <c r="C647" s="53"/>
      <c r="D647" s="44"/>
    </row>
    <row r="648" spans="3:4" ht="17.45" customHeight="1" x14ac:dyDescent="0.25">
      <c r="C648" s="53"/>
      <c r="D648" s="44"/>
    </row>
    <row r="649" spans="3:4" ht="17.45" customHeight="1" x14ac:dyDescent="0.25">
      <c r="C649" s="53"/>
      <c r="D649" s="44"/>
    </row>
    <row r="650" spans="3:4" ht="17.45" customHeight="1" x14ac:dyDescent="0.25">
      <c r="C650" s="53"/>
      <c r="D650" s="44"/>
    </row>
    <row r="651" spans="3:4" ht="17.45" customHeight="1" x14ac:dyDescent="0.25">
      <c r="C651" s="53"/>
      <c r="D651" s="44"/>
    </row>
    <row r="652" spans="3:4" ht="17.45" customHeight="1" x14ac:dyDescent="0.25">
      <c r="C652" s="53"/>
      <c r="D652" s="44"/>
    </row>
    <row r="653" spans="3:4" ht="17.45" customHeight="1" x14ac:dyDescent="0.25">
      <c r="C653" s="53"/>
      <c r="D653" s="44"/>
    </row>
    <row r="654" spans="3:4" ht="17.45" customHeight="1" x14ac:dyDescent="0.25">
      <c r="C654" s="53"/>
      <c r="D654" s="44"/>
    </row>
    <row r="655" spans="3:4" ht="17.45" customHeight="1" x14ac:dyDescent="0.25">
      <c r="C655" s="53"/>
      <c r="D655" s="44"/>
    </row>
    <row r="656" spans="3:4" ht="17.45" customHeight="1" x14ac:dyDescent="0.25">
      <c r="C656" s="53"/>
      <c r="D656" s="44"/>
    </row>
    <row r="657" spans="3:4" ht="17.45" customHeight="1" x14ac:dyDescent="0.25">
      <c r="C657" s="53"/>
      <c r="D657" s="44"/>
    </row>
    <row r="658" spans="3:4" ht="17.45" customHeight="1" x14ac:dyDescent="0.25">
      <c r="C658" s="53"/>
      <c r="D658" s="44"/>
    </row>
    <row r="659" spans="3:4" ht="17.45" customHeight="1" x14ac:dyDescent="0.25">
      <c r="C659" s="53"/>
      <c r="D659" s="44"/>
    </row>
    <row r="660" spans="3:4" ht="17.45" customHeight="1" x14ac:dyDescent="0.25">
      <c r="C660" s="53"/>
      <c r="D660" s="44"/>
    </row>
    <row r="661" spans="3:4" ht="17.45" customHeight="1" x14ac:dyDescent="0.25">
      <c r="C661" s="53"/>
      <c r="D661" s="44"/>
    </row>
    <row r="662" spans="3:4" ht="17.45" customHeight="1" x14ac:dyDescent="0.25">
      <c r="C662" s="53"/>
      <c r="D662" s="44"/>
    </row>
    <row r="663" spans="3:4" ht="17.45" customHeight="1" x14ac:dyDescent="0.25">
      <c r="C663" s="53"/>
      <c r="D663" s="44"/>
    </row>
    <row r="664" spans="3:4" ht="17.45" customHeight="1" x14ac:dyDescent="0.25">
      <c r="C664" s="53"/>
      <c r="D664" s="44"/>
    </row>
    <row r="665" spans="3:4" ht="17.45" customHeight="1" x14ac:dyDescent="0.25">
      <c r="C665" s="53"/>
      <c r="D665" s="44"/>
    </row>
    <row r="666" spans="3:4" ht="17.45" customHeight="1" x14ac:dyDescent="0.25">
      <c r="C666" s="53"/>
      <c r="D666" s="44"/>
    </row>
    <row r="667" spans="3:4" ht="17.45" customHeight="1" x14ac:dyDescent="0.25">
      <c r="C667" s="53"/>
      <c r="D667" s="44"/>
    </row>
    <row r="668" spans="3:4" ht="17.45" customHeight="1" x14ac:dyDescent="0.25">
      <c r="C668" s="53"/>
      <c r="D668" s="44"/>
    </row>
    <row r="669" spans="3:4" ht="17.45" customHeight="1" x14ac:dyDescent="0.25">
      <c r="C669" s="53"/>
      <c r="D669" s="44"/>
    </row>
    <row r="670" spans="3:4" ht="17.45" customHeight="1" x14ac:dyDescent="0.25">
      <c r="C670" s="53"/>
      <c r="D670" s="44"/>
    </row>
    <row r="671" spans="3:4" ht="17.45" customHeight="1" x14ac:dyDescent="0.25">
      <c r="C671" s="53"/>
      <c r="D671" s="44"/>
    </row>
    <row r="672" spans="3:4" ht="17.45" customHeight="1" x14ac:dyDescent="0.25">
      <c r="C672" s="53"/>
      <c r="D672" s="44"/>
    </row>
    <row r="673" spans="3:4" ht="17.45" customHeight="1" x14ac:dyDescent="0.25">
      <c r="C673" s="53"/>
      <c r="D673" s="44"/>
    </row>
    <row r="674" spans="3:4" ht="17.45" customHeight="1" x14ac:dyDescent="0.25">
      <c r="C674" s="53"/>
      <c r="D674" s="44"/>
    </row>
    <row r="675" spans="3:4" ht="17.45" customHeight="1" x14ac:dyDescent="0.25">
      <c r="C675" s="53"/>
      <c r="D675" s="44"/>
    </row>
    <row r="676" spans="3:4" ht="17.45" customHeight="1" x14ac:dyDescent="0.25">
      <c r="C676" s="53"/>
      <c r="D676" s="44"/>
    </row>
    <row r="677" spans="3:4" ht="17.45" customHeight="1" x14ac:dyDescent="0.25">
      <c r="C677" s="53"/>
      <c r="D677" s="44"/>
    </row>
    <row r="678" spans="3:4" ht="17.45" customHeight="1" x14ac:dyDescent="0.25">
      <c r="C678" s="53"/>
      <c r="D678" s="44"/>
    </row>
    <row r="679" spans="3:4" ht="17.45" customHeight="1" x14ac:dyDescent="0.25">
      <c r="C679" s="53"/>
      <c r="D679" s="44"/>
    </row>
    <row r="680" spans="3:4" ht="17.45" customHeight="1" x14ac:dyDescent="0.25">
      <c r="C680" s="53"/>
      <c r="D680" s="44"/>
    </row>
    <row r="681" spans="3:4" ht="17.45" customHeight="1" x14ac:dyDescent="0.25">
      <c r="C681" s="53"/>
      <c r="D681" s="44"/>
    </row>
    <row r="682" spans="3:4" ht="17.45" customHeight="1" x14ac:dyDescent="0.25">
      <c r="C682" s="53"/>
      <c r="D682" s="44"/>
    </row>
    <row r="683" spans="3:4" ht="17.45" customHeight="1" x14ac:dyDescent="0.25">
      <c r="C683" s="53"/>
      <c r="D683" s="44"/>
    </row>
    <row r="684" spans="3:4" ht="17.45" customHeight="1" x14ac:dyDescent="0.25">
      <c r="C684" s="53"/>
      <c r="D684" s="44"/>
    </row>
    <row r="685" spans="3:4" ht="17.45" customHeight="1" x14ac:dyDescent="0.25">
      <c r="C685" s="53"/>
      <c r="D685" s="44"/>
    </row>
    <row r="686" spans="3:4" ht="17.45" customHeight="1" x14ac:dyDescent="0.25">
      <c r="C686" s="53"/>
      <c r="D686" s="44"/>
    </row>
    <row r="687" spans="3:4" ht="17.45" customHeight="1" x14ac:dyDescent="0.25">
      <c r="C687" s="53"/>
      <c r="D687" s="44"/>
    </row>
    <row r="688" spans="3:4" ht="17.45" customHeight="1" x14ac:dyDescent="0.25">
      <c r="C688" s="53"/>
      <c r="D688" s="44"/>
    </row>
    <row r="689" spans="3:4" ht="17.45" customHeight="1" x14ac:dyDescent="0.25">
      <c r="C689" s="53"/>
      <c r="D689" s="44"/>
    </row>
    <row r="690" spans="3:4" ht="17.45" customHeight="1" x14ac:dyDescent="0.25">
      <c r="C690" s="53"/>
      <c r="D690" s="44"/>
    </row>
    <row r="691" spans="3:4" ht="17.45" customHeight="1" x14ac:dyDescent="0.25">
      <c r="C691" s="53"/>
      <c r="D691" s="44"/>
    </row>
    <row r="692" spans="3:4" ht="17.45" customHeight="1" x14ac:dyDescent="0.25">
      <c r="C692" s="53"/>
      <c r="D692" s="44"/>
    </row>
    <row r="693" spans="3:4" ht="17.45" customHeight="1" x14ac:dyDescent="0.25">
      <c r="C693" s="53"/>
      <c r="D693" s="44"/>
    </row>
    <row r="694" spans="3:4" ht="17.45" customHeight="1" x14ac:dyDescent="0.25">
      <c r="C694" s="53"/>
      <c r="D694" s="44"/>
    </row>
    <row r="695" spans="3:4" ht="17.45" customHeight="1" x14ac:dyDescent="0.25">
      <c r="C695" s="53"/>
      <c r="D695" s="44"/>
    </row>
    <row r="696" spans="3:4" ht="17.45" customHeight="1" x14ac:dyDescent="0.25">
      <c r="C696" s="53"/>
      <c r="D696" s="44"/>
    </row>
    <row r="697" spans="3:4" ht="17.45" customHeight="1" x14ac:dyDescent="0.25">
      <c r="C697" s="53"/>
      <c r="D697" s="44"/>
    </row>
    <row r="698" spans="3:4" ht="17.45" customHeight="1" x14ac:dyDescent="0.25">
      <c r="C698" s="53"/>
      <c r="D698" s="44"/>
    </row>
    <row r="699" spans="3:4" ht="17.45" customHeight="1" x14ac:dyDescent="0.25">
      <c r="C699" s="53"/>
      <c r="D699" s="44"/>
    </row>
    <row r="700" spans="3:4" ht="17.45" customHeight="1" x14ac:dyDescent="0.25">
      <c r="C700" s="53"/>
      <c r="D700" s="44"/>
    </row>
    <row r="701" spans="3:4" ht="17.45" customHeight="1" x14ac:dyDescent="0.25">
      <c r="C701" s="53"/>
      <c r="D701" s="44"/>
    </row>
    <row r="702" spans="3:4" ht="17.45" customHeight="1" x14ac:dyDescent="0.25">
      <c r="C702" s="53"/>
      <c r="D702" s="44"/>
    </row>
    <row r="703" spans="3:4" ht="17.45" customHeight="1" x14ac:dyDescent="0.25">
      <c r="C703" s="53"/>
      <c r="D703" s="44"/>
    </row>
    <row r="704" spans="3:4" ht="17.45" customHeight="1" x14ac:dyDescent="0.25">
      <c r="C704" s="53"/>
      <c r="D704" s="44"/>
    </row>
    <row r="705" spans="3:4" ht="17.45" customHeight="1" x14ac:dyDescent="0.25">
      <c r="C705" s="53"/>
      <c r="D705" s="44"/>
    </row>
    <row r="706" spans="3:4" ht="17.45" customHeight="1" x14ac:dyDescent="0.25">
      <c r="C706" s="53"/>
      <c r="D706" s="44"/>
    </row>
    <row r="707" spans="3:4" ht="17.45" customHeight="1" x14ac:dyDescent="0.25">
      <c r="C707" s="53"/>
      <c r="D707" s="44"/>
    </row>
    <row r="708" spans="3:4" ht="17.45" customHeight="1" x14ac:dyDescent="0.25">
      <c r="C708" s="53"/>
      <c r="D708" s="44"/>
    </row>
    <row r="709" spans="3:4" ht="17.45" customHeight="1" x14ac:dyDescent="0.25">
      <c r="C709" s="53"/>
      <c r="D709" s="44"/>
    </row>
    <row r="710" spans="3:4" ht="17.45" customHeight="1" x14ac:dyDescent="0.25">
      <c r="C710" s="53"/>
      <c r="D710" s="44"/>
    </row>
    <row r="711" spans="3:4" ht="17.45" customHeight="1" x14ac:dyDescent="0.25">
      <c r="C711" s="53"/>
      <c r="D711" s="44"/>
    </row>
    <row r="712" spans="3:4" ht="17.45" customHeight="1" x14ac:dyDescent="0.25">
      <c r="C712" s="53"/>
      <c r="D712" s="44"/>
    </row>
    <row r="713" spans="3:4" ht="17.45" customHeight="1" x14ac:dyDescent="0.25">
      <c r="C713" s="53"/>
      <c r="D713" s="44"/>
    </row>
    <row r="714" spans="3:4" ht="17.45" customHeight="1" x14ac:dyDescent="0.25">
      <c r="C714" s="53"/>
      <c r="D714" s="44"/>
    </row>
    <row r="715" spans="3:4" ht="17.45" customHeight="1" x14ac:dyDescent="0.25">
      <c r="C715" s="53"/>
      <c r="D715" s="44"/>
    </row>
    <row r="716" spans="3:4" ht="17.45" customHeight="1" x14ac:dyDescent="0.25">
      <c r="C716" s="53"/>
      <c r="D716" s="44"/>
    </row>
    <row r="717" spans="3:4" ht="17.45" customHeight="1" x14ac:dyDescent="0.25">
      <c r="C717" s="53"/>
      <c r="D717" s="44"/>
    </row>
    <row r="718" spans="3:4" ht="17.45" customHeight="1" x14ac:dyDescent="0.25">
      <c r="C718" s="53"/>
      <c r="D718" s="44"/>
    </row>
    <row r="719" spans="3:4" ht="17.45" customHeight="1" x14ac:dyDescent="0.25">
      <c r="C719" s="53"/>
      <c r="D719" s="44"/>
    </row>
    <row r="720" spans="3:4" ht="17.45" customHeight="1" x14ac:dyDescent="0.25">
      <c r="C720" s="53"/>
      <c r="D720" s="44"/>
    </row>
    <row r="721" spans="3:4" ht="17.45" customHeight="1" x14ac:dyDescent="0.25">
      <c r="C721" s="53"/>
      <c r="D721" s="44"/>
    </row>
    <row r="722" spans="3:4" ht="17.45" customHeight="1" x14ac:dyDescent="0.25">
      <c r="C722" s="53"/>
      <c r="D722" s="44"/>
    </row>
    <row r="723" spans="3:4" ht="17.45" customHeight="1" x14ac:dyDescent="0.25">
      <c r="C723" s="53"/>
      <c r="D723" s="44"/>
    </row>
    <row r="724" spans="3:4" ht="17.45" customHeight="1" x14ac:dyDescent="0.25">
      <c r="C724" s="53"/>
      <c r="D724" s="44"/>
    </row>
    <row r="725" spans="3:4" ht="17.45" customHeight="1" x14ac:dyDescent="0.25">
      <c r="C725" s="53"/>
      <c r="D725" s="44"/>
    </row>
    <row r="726" spans="3:4" ht="17.45" customHeight="1" x14ac:dyDescent="0.25">
      <c r="C726" s="53"/>
      <c r="D726" s="44"/>
    </row>
    <row r="727" spans="3:4" ht="17.45" customHeight="1" x14ac:dyDescent="0.25">
      <c r="C727" s="53"/>
      <c r="D727" s="44"/>
    </row>
    <row r="728" spans="3:4" ht="17.45" customHeight="1" x14ac:dyDescent="0.25">
      <c r="C728" s="53"/>
      <c r="D728" s="44"/>
    </row>
    <row r="729" spans="3:4" ht="17.45" customHeight="1" x14ac:dyDescent="0.25">
      <c r="C729" s="53"/>
      <c r="D729" s="44"/>
    </row>
    <row r="730" spans="3:4" ht="17.45" customHeight="1" x14ac:dyDescent="0.25">
      <c r="C730" s="53"/>
      <c r="D730" s="44"/>
    </row>
    <row r="731" spans="3:4" ht="17.45" customHeight="1" x14ac:dyDescent="0.25">
      <c r="C731" s="53"/>
      <c r="D731" s="44"/>
    </row>
    <row r="732" spans="3:4" ht="17.45" customHeight="1" x14ac:dyDescent="0.25">
      <c r="C732" s="53"/>
      <c r="D732" s="44"/>
    </row>
    <row r="733" spans="3:4" ht="17.45" customHeight="1" x14ac:dyDescent="0.25">
      <c r="C733" s="53"/>
      <c r="D733" s="44"/>
    </row>
    <row r="734" spans="3:4" ht="17.45" customHeight="1" x14ac:dyDescent="0.25">
      <c r="C734" s="53"/>
      <c r="D734" s="44"/>
    </row>
    <row r="735" spans="3:4" ht="17.45" customHeight="1" x14ac:dyDescent="0.25">
      <c r="C735" s="53"/>
      <c r="D735" s="44"/>
    </row>
    <row r="736" spans="3:4" ht="17.45" customHeight="1" x14ac:dyDescent="0.25">
      <c r="C736" s="53"/>
      <c r="D736" s="44"/>
    </row>
    <row r="737" spans="3:4" ht="17.45" customHeight="1" x14ac:dyDescent="0.25">
      <c r="C737" s="53"/>
      <c r="D737" s="44"/>
    </row>
    <row r="738" spans="3:4" ht="17.45" customHeight="1" x14ac:dyDescent="0.25">
      <c r="C738" s="53"/>
      <c r="D738" s="44"/>
    </row>
    <row r="739" spans="3:4" ht="17.45" customHeight="1" x14ac:dyDescent="0.25">
      <c r="C739" s="53"/>
      <c r="D739" s="44"/>
    </row>
    <row r="740" spans="3:4" ht="17.45" customHeight="1" x14ac:dyDescent="0.25">
      <c r="C740" s="53"/>
      <c r="D740" s="44"/>
    </row>
    <row r="741" spans="3:4" ht="17.45" customHeight="1" x14ac:dyDescent="0.25">
      <c r="C741" s="53"/>
      <c r="D741" s="44"/>
    </row>
    <row r="742" spans="3:4" ht="17.45" customHeight="1" x14ac:dyDescent="0.25">
      <c r="C742" s="53"/>
      <c r="D742" s="44"/>
    </row>
    <row r="743" spans="3:4" ht="17.45" customHeight="1" x14ac:dyDescent="0.25">
      <c r="C743" s="53"/>
      <c r="D743" s="44"/>
    </row>
    <row r="744" spans="3:4" ht="17.45" customHeight="1" x14ac:dyDescent="0.25">
      <c r="C744" s="53"/>
      <c r="D744" s="44"/>
    </row>
    <row r="745" spans="3:4" ht="17.45" customHeight="1" x14ac:dyDescent="0.25">
      <c r="C745" s="53"/>
      <c r="D745" s="44"/>
    </row>
    <row r="746" spans="3:4" ht="17.45" customHeight="1" x14ac:dyDescent="0.25">
      <c r="C746" s="53"/>
      <c r="D746" s="44"/>
    </row>
    <row r="747" spans="3:4" ht="17.45" customHeight="1" x14ac:dyDescent="0.25">
      <c r="C747" s="53"/>
      <c r="D747" s="44"/>
    </row>
    <row r="748" spans="3:4" ht="17.45" customHeight="1" x14ac:dyDescent="0.25">
      <c r="C748" s="53"/>
      <c r="D748" s="44"/>
    </row>
    <row r="749" spans="3:4" ht="17.45" customHeight="1" x14ac:dyDescent="0.25">
      <c r="C749" s="53"/>
      <c r="D749" s="44"/>
    </row>
    <row r="750" spans="3:4" ht="17.45" customHeight="1" x14ac:dyDescent="0.25">
      <c r="C750" s="53"/>
      <c r="D750" s="44"/>
    </row>
    <row r="751" spans="3:4" ht="17.45" customHeight="1" x14ac:dyDescent="0.25">
      <c r="C751" s="53"/>
      <c r="D751" s="44"/>
    </row>
    <row r="752" spans="3:4" ht="17.45" customHeight="1" x14ac:dyDescent="0.25">
      <c r="C752" s="53"/>
      <c r="D752" s="44"/>
    </row>
    <row r="753" spans="3:4" ht="17.45" customHeight="1" x14ac:dyDescent="0.25">
      <c r="C753" s="53"/>
      <c r="D753" s="44"/>
    </row>
    <row r="754" spans="3:4" ht="17.45" customHeight="1" x14ac:dyDescent="0.25">
      <c r="C754" s="53"/>
      <c r="D754" s="44"/>
    </row>
    <row r="755" spans="3:4" ht="17.45" customHeight="1" x14ac:dyDescent="0.25">
      <c r="C755" s="53"/>
      <c r="D755" s="44"/>
    </row>
    <row r="756" spans="3:4" ht="17.45" customHeight="1" x14ac:dyDescent="0.25">
      <c r="C756" s="53"/>
      <c r="D756" s="44"/>
    </row>
    <row r="757" spans="3:4" ht="17.45" customHeight="1" x14ac:dyDescent="0.25">
      <c r="C757" s="53"/>
      <c r="D757" s="44"/>
    </row>
    <row r="758" spans="3:4" ht="17.45" customHeight="1" x14ac:dyDescent="0.25">
      <c r="C758" s="53"/>
      <c r="D758" s="44"/>
    </row>
    <row r="759" spans="3:4" ht="17.45" customHeight="1" x14ac:dyDescent="0.25">
      <c r="C759" s="53"/>
      <c r="D759" s="44"/>
    </row>
    <row r="760" spans="3:4" ht="17.45" customHeight="1" x14ac:dyDescent="0.25">
      <c r="C760" s="53"/>
      <c r="D760" s="44"/>
    </row>
    <row r="761" spans="3:4" ht="17.45" customHeight="1" x14ac:dyDescent="0.25">
      <c r="C761" s="53"/>
      <c r="D761" s="44"/>
    </row>
    <row r="762" spans="3:4" ht="17.45" customHeight="1" x14ac:dyDescent="0.25">
      <c r="C762" s="53"/>
      <c r="D762" s="44"/>
    </row>
    <row r="763" spans="3:4" ht="17.45" customHeight="1" x14ac:dyDescent="0.25">
      <c r="C763" s="53"/>
      <c r="D763" s="44"/>
    </row>
    <row r="764" spans="3:4" ht="17.45" customHeight="1" x14ac:dyDescent="0.25">
      <c r="C764" s="53"/>
      <c r="D764" s="44"/>
    </row>
    <row r="765" spans="3:4" ht="17.45" customHeight="1" x14ac:dyDescent="0.25">
      <c r="C765" s="53"/>
      <c r="D765" s="44"/>
    </row>
    <row r="766" spans="3:4" ht="17.45" customHeight="1" x14ac:dyDescent="0.25">
      <c r="C766" s="53"/>
      <c r="D766" s="44"/>
    </row>
    <row r="767" spans="3:4" ht="17.45" customHeight="1" x14ac:dyDescent="0.25">
      <c r="C767" s="53"/>
      <c r="D767" s="44"/>
    </row>
    <row r="768" spans="3:4" ht="17.45" customHeight="1" x14ac:dyDescent="0.25">
      <c r="C768" s="53"/>
      <c r="D768" s="44"/>
    </row>
    <row r="769" spans="3:4" ht="17.45" customHeight="1" x14ac:dyDescent="0.25">
      <c r="C769" s="53"/>
      <c r="D769" s="44"/>
    </row>
    <row r="770" spans="3:4" ht="17.45" customHeight="1" x14ac:dyDescent="0.25">
      <c r="C770" s="53"/>
      <c r="D770" s="44"/>
    </row>
    <row r="771" spans="3:4" ht="17.45" customHeight="1" x14ac:dyDescent="0.25">
      <c r="C771" s="53"/>
      <c r="D771" s="44"/>
    </row>
    <row r="772" spans="3:4" ht="17.45" customHeight="1" x14ac:dyDescent="0.25">
      <c r="C772" s="53"/>
      <c r="D772" s="44"/>
    </row>
    <row r="773" spans="3:4" ht="17.45" customHeight="1" x14ac:dyDescent="0.25">
      <c r="C773" s="53"/>
      <c r="D773" s="44"/>
    </row>
    <row r="774" spans="3:4" ht="17.45" customHeight="1" x14ac:dyDescent="0.25">
      <c r="C774" s="53"/>
      <c r="D774" s="44"/>
    </row>
    <row r="775" spans="3:4" ht="17.45" customHeight="1" x14ac:dyDescent="0.25">
      <c r="C775" s="53"/>
      <c r="D775" s="44"/>
    </row>
    <row r="776" spans="3:4" ht="17.45" customHeight="1" x14ac:dyDescent="0.25">
      <c r="C776" s="53"/>
      <c r="D776" s="44"/>
    </row>
    <row r="777" spans="3:4" ht="17.45" customHeight="1" x14ac:dyDescent="0.25">
      <c r="C777" s="53"/>
      <c r="D777" s="44"/>
    </row>
    <row r="778" spans="3:4" ht="17.45" customHeight="1" x14ac:dyDescent="0.25">
      <c r="C778" s="53"/>
      <c r="D778" s="44"/>
    </row>
    <row r="779" spans="3:4" ht="17.45" customHeight="1" x14ac:dyDescent="0.25">
      <c r="C779" s="53"/>
      <c r="D779" s="44"/>
    </row>
    <row r="780" spans="3:4" ht="17.45" customHeight="1" x14ac:dyDescent="0.25">
      <c r="C780" s="53"/>
      <c r="D780" s="44"/>
    </row>
    <row r="781" spans="3:4" ht="17.45" customHeight="1" x14ac:dyDescent="0.25">
      <c r="C781" s="53"/>
      <c r="D781" s="44"/>
    </row>
    <row r="782" spans="3:4" ht="17.45" customHeight="1" x14ac:dyDescent="0.25">
      <c r="C782" s="53"/>
      <c r="D782" s="44"/>
    </row>
    <row r="783" spans="3:4" ht="17.45" customHeight="1" x14ac:dyDescent="0.25">
      <c r="C783" s="53"/>
      <c r="D783" s="44"/>
    </row>
    <row r="784" spans="3:4" ht="17.45" customHeight="1" x14ac:dyDescent="0.25">
      <c r="C784" s="53"/>
      <c r="D784" s="44"/>
    </row>
    <row r="785" spans="3:4" ht="17.45" customHeight="1" x14ac:dyDescent="0.25">
      <c r="C785" s="53"/>
      <c r="D785" s="44"/>
    </row>
    <row r="786" spans="3:4" ht="17.45" customHeight="1" x14ac:dyDescent="0.25">
      <c r="C786" s="53"/>
      <c r="D786" s="44"/>
    </row>
    <row r="787" spans="3:4" ht="17.45" customHeight="1" x14ac:dyDescent="0.25">
      <c r="C787" s="53"/>
      <c r="D787" s="44"/>
    </row>
    <row r="788" spans="3:4" ht="17.45" customHeight="1" x14ac:dyDescent="0.25">
      <c r="C788" s="53"/>
      <c r="D788" s="44"/>
    </row>
    <row r="789" spans="3:4" ht="17.45" customHeight="1" x14ac:dyDescent="0.25">
      <c r="C789" s="53"/>
      <c r="D789" s="44"/>
    </row>
    <row r="790" spans="3:4" ht="17.45" customHeight="1" x14ac:dyDescent="0.25">
      <c r="C790" s="53"/>
      <c r="D790" s="44"/>
    </row>
    <row r="791" spans="3:4" ht="17.45" customHeight="1" x14ac:dyDescent="0.25">
      <c r="C791" s="53"/>
      <c r="D791" s="44"/>
    </row>
    <row r="792" spans="3:4" ht="17.45" customHeight="1" x14ac:dyDescent="0.25">
      <c r="C792" s="53"/>
      <c r="D792" s="44"/>
    </row>
    <row r="793" spans="3:4" ht="17.45" customHeight="1" x14ac:dyDescent="0.25">
      <c r="C793" s="53"/>
      <c r="D793" s="44"/>
    </row>
    <row r="794" spans="3:4" ht="17.45" customHeight="1" x14ac:dyDescent="0.25">
      <c r="C794" s="53"/>
      <c r="D794" s="44"/>
    </row>
    <row r="795" spans="3:4" ht="17.45" customHeight="1" x14ac:dyDescent="0.25">
      <c r="C795" s="53"/>
      <c r="D795" s="44"/>
    </row>
    <row r="796" spans="3:4" ht="17.45" customHeight="1" x14ac:dyDescent="0.25">
      <c r="C796" s="53"/>
      <c r="D796" s="44"/>
    </row>
    <row r="797" spans="3:4" ht="17.45" customHeight="1" x14ac:dyDescent="0.25">
      <c r="C797" s="53"/>
      <c r="D797" s="44"/>
    </row>
    <row r="798" spans="3:4" ht="17.45" customHeight="1" x14ac:dyDescent="0.25">
      <c r="C798" s="53"/>
      <c r="D798" s="44"/>
    </row>
    <row r="799" spans="3:4" ht="17.45" customHeight="1" x14ac:dyDescent="0.25">
      <c r="C799" s="53"/>
      <c r="D799" s="44"/>
    </row>
    <row r="800" spans="3:4" ht="17.45" customHeight="1" x14ac:dyDescent="0.25">
      <c r="C800" s="53"/>
      <c r="D800" s="44"/>
    </row>
    <row r="801" spans="3:4" ht="17.45" customHeight="1" x14ac:dyDescent="0.25">
      <c r="C801" s="53"/>
      <c r="D801" s="44"/>
    </row>
    <row r="802" spans="3:4" ht="17.45" customHeight="1" x14ac:dyDescent="0.25">
      <c r="C802" s="53"/>
      <c r="D802" s="44"/>
    </row>
    <row r="803" spans="3:4" ht="17.45" customHeight="1" x14ac:dyDescent="0.25">
      <c r="C803" s="53"/>
      <c r="D803" s="44"/>
    </row>
    <row r="804" spans="3:4" ht="17.45" customHeight="1" x14ac:dyDescent="0.25">
      <c r="C804" s="53"/>
      <c r="D804" s="44"/>
    </row>
    <row r="805" spans="3:4" ht="17.45" customHeight="1" x14ac:dyDescent="0.25">
      <c r="C805" s="53"/>
      <c r="D805" s="44"/>
    </row>
    <row r="806" spans="3:4" ht="17.45" customHeight="1" x14ac:dyDescent="0.25">
      <c r="C806" s="53"/>
      <c r="D806" s="44"/>
    </row>
    <row r="807" spans="3:4" ht="17.45" customHeight="1" x14ac:dyDescent="0.25">
      <c r="C807" s="53"/>
      <c r="D807" s="44"/>
    </row>
    <row r="808" spans="3:4" ht="17.45" customHeight="1" x14ac:dyDescent="0.25">
      <c r="C808" s="53"/>
      <c r="D808" s="44"/>
    </row>
    <row r="809" spans="3:4" ht="17.45" customHeight="1" x14ac:dyDescent="0.25">
      <c r="C809" s="53"/>
      <c r="D809" s="44"/>
    </row>
    <row r="810" spans="3:4" ht="17.45" customHeight="1" x14ac:dyDescent="0.25">
      <c r="C810" s="53"/>
      <c r="D810" s="44"/>
    </row>
    <row r="811" spans="3:4" ht="17.45" customHeight="1" x14ac:dyDescent="0.25">
      <c r="C811" s="53"/>
      <c r="D811" s="44"/>
    </row>
    <row r="812" spans="3:4" ht="17.45" customHeight="1" x14ac:dyDescent="0.25">
      <c r="C812" s="53"/>
      <c r="D812" s="44"/>
    </row>
    <row r="813" spans="3:4" ht="17.45" customHeight="1" x14ac:dyDescent="0.25">
      <c r="C813" s="53"/>
      <c r="D813" s="44"/>
    </row>
    <row r="814" spans="3:4" ht="17.45" customHeight="1" x14ac:dyDescent="0.25">
      <c r="C814" s="53"/>
      <c r="D814" s="44"/>
    </row>
    <row r="815" spans="3:4" ht="17.45" customHeight="1" x14ac:dyDescent="0.25">
      <c r="C815" s="53"/>
      <c r="D815" s="44"/>
    </row>
    <row r="816" spans="3:4" ht="17.45" customHeight="1" x14ac:dyDescent="0.25">
      <c r="C816" s="53"/>
      <c r="D816" s="44"/>
    </row>
    <row r="817" spans="3:4" ht="17.45" customHeight="1" x14ac:dyDescent="0.25">
      <c r="C817" s="53"/>
      <c r="D817" s="44"/>
    </row>
    <row r="818" spans="3:4" ht="17.45" customHeight="1" x14ac:dyDescent="0.25">
      <c r="C818" s="53"/>
      <c r="D818" s="44"/>
    </row>
    <row r="819" spans="3:4" ht="17.45" customHeight="1" x14ac:dyDescent="0.25">
      <c r="C819" s="53"/>
      <c r="D819" s="44"/>
    </row>
    <row r="820" spans="3:4" ht="17.45" customHeight="1" x14ac:dyDescent="0.25">
      <c r="C820" s="53"/>
      <c r="D820" s="44"/>
    </row>
    <row r="821" spans="3:4" ht="17.45" customHeight="1" x14ac:dyDescent="0.25">
      <c r="C821" s="53"/>
      <c r="D821" s="44"/>
    </row>
    <row r="822" spans="3:4" ht="17.45" customHeight="1" x14ac:dyDescent="0.25">
      <c r="C822" s="53"/>
      <c r="D822" s="44"/>
    </row>
    <row r="823" spans="3:4" ht="17.45" customHeight="1" x14ac:dyDescent="0.25">
      <c r="C823" s="53"/>
      <c r="D823" s="44"/>
    </row>
    <row r="824" spans="3:4" ht="17.45" customHeight="1" x14ac:dyDescent="0.25">
      <c r="C824" s="53"/>
      <c r="D824" s="44"/>
    </row>
    <row r="825" spans="3:4" ht="17.45" customHeight="1" x14ac:dyDescent="0.25">
      <c r="C825" s="53"/>
      <c r="D825" s="44"/>
    </row>
    <row r="826" spans="3:4" ht="17.45" customHeight="1" x14ac:dyDescent="0.25">
      <c r="C826" s="53"/>
      <c r="D826" s="44"/>
    </row>
    <row r="827" spans="3:4" ht="17.45" customHeight="1" x14ac:dyDescent="0.25">
      <c r="C827" s="53"/>
      <c r="D827" s="44"/>
    </row>
    <row r="828" spans="3:4" ht="17.45" customHeight="1" x14ac:dyDescent="0.25">
      <c r="C828" s="53"/>
      <c r="D828" s="44"/>
    </row>
    <row r="829" spans="3:4" ht="17.45" customHeight="1" x14ac:dyDescent="0.25">
      <c r="C829" s="53"/>
      <c r="D829" s="44"/>
    </row>
    <row r="830" spans="3:4" ht="17.45" customHeight="1" x14ac:dyDescent="0.25">
      <c r="C830" s="53"/>
      <c r="D830" s="44"/>
    </row>
    <row r="831" spans="3:4" ht="17.45" customHeight="1" x14ac:dyDescent="0.25">
      <c r="C831" s="53"/>
      <c r="D831" s="44"/>
    </row>
    <row r="832" spans="3:4" ht="17.45" customHeight="1" x14ac:dyDescent="0.25">
      <c r="C832" s="53"/>
      <c r="D832" s="44"/>
    </row>
    <row r="833" spans="3:4" ht="17.45" customHeight="1" x14ac:dyDescent="0.25">
      <c r="C833" s="53"/>
      <c r="D833" s="44"/>
    </row>
    <row r="834" spans="3:4" ht="17.45" customHeight="1" x14ac:dyDescent="0.25">
      <c r="C834" s="53"/>
      <c r="D834" s="44"/>
    </row>
    <row r="835" spans="3:4" ht="17.45" customHeight="1" x14ac:dyDescent="0.25">
      <c r="C835" s="53"/>
      <c r="D835" s="44"/>
    </row>
    <row r="836" spans="3:4" ht="17.45" customHeight="1" x14ac:dyDescent="0.25">
      <c r="C836" s="53"/>
      <c r="D836" s="44"/>
    </row>
    <row r="837" spans="3:4" ht="17.45" customHeight="1" x14ac:dyDescent="0.25">
      <c r="C837" s="53"/>
      <c r="D837" s="44"/>
    </row>
    <row r="838" spans="3:4" ht="17.45" customHeight="1" x14ac:dyDescent="0.25">
      <c r="C838" s="53"/>
      <c r="D838" s="44"/>
    </row>
    <row r="839" spans="3:4" ht="17.45" customHeight="1" x14ac:dyDescent="0.25">
      <c r="C839" s="53"/>
      <c r="D839" s="44"/>
    </row>
    <row r="840" spans="3:4" ht="17.45" customHeight="1" x14ac:dyDescent="0.25">
      <c r="C840" s="53"/>
      <c r="D840" s="44"/>
    </row>
    <row r="841" spans="3:4" ht="17.45" customHeight="1" x14ac:dyDescent="0.25">
      <c r="C841" s="53"/>
      <c r="D841" s="44"/>
    </row>
    <row r="842" spans="3:4" ht="17.45" customHeight="1" x14ac:dyDescent="0.25">
      <c r="C842" s="53"/>
      <c r="D842" s="44"/>
    </row>
    <row r="843" spans="3:4" ht="17.45" customHeight="1" x14ac:dyDescent="0.25">
      <c r="C843" s="53"/>
      <c r="D843" s="44"/>
    </row>
    <row r="844" spans="3:4" ht="17.45" customHeight="1" x14ac:dyDescent="0.25">
      <c r="C844" s="53"/>
      <c r="D844" s="44"/>
    </row>
    <row r="845" spans="3:4" ht="17.45" customHeight="1" x14ac:dyDescent="0.25">
      <c r="C845" s="53"/>
      <c r="D845" s="44"/>
    </row>
    <row r="846" spans="3:4" ht="17.45" customHeight="1" x14ac:dyDescent="0.25">
      <c r="C846" s="53"/>
      <c r="D846" s="44"/>
    </row>
    <row r="847" spans="3:4" ht="17.45" customHeight="1" x14ac:dyDescent="0.25">
      <c r="C847" s="53"/>
      <c r="D847" s="44"/>
    </row>
    <row r="848" spans="3:4" ht="17.45" customHeight="1" x14ac:dyDescent="0.25">
      <c r="C848" s="53"/>
      <c r="D848" s="44"/>
    </row>
    <row r="849" spans="3:4" ht="17.45" customHeight="1" x14ac:dyDescent="0.25">
      <c r="C849" s="53"/>
      <c r="D849" s="44"/>
    </row>
    <row r="850" spans="3:4" ht="17.45" customHeight="1" x14ac:dyDescent="0.25">
      <c r="C850" s="53"/>
      <c r="D850" s="44"/>
    </row>
    <row r="851" spans="3:4" ht="17.45" customHeight="1" x14ac:dyDescent="0.25">
      <c r="C851" s="53"/>
      <c r="D851" s="44"/>
    </row>
    <row r="852" spans="3:4" ht="17.45" customHeight="1" x14ac:dyDescent="0.25">
      <c r="C852" s="53"/>
      <c r="D852" s="44"/>
    </row>
    <row r="853" spans="3:4" ht="17.45" customHeight="1" x14ac:dyDescent="0.25">
      <c r="C853" s="53"/>
      <c r="D853" s="44"/>
    </row>
    <row r="854" spans="3:4" ht="17.45" customHeight="1" x14ac:dyDescent="0.25">
      <c r="C854" s="53"/>
      <c r="D854" s="44"/>
    </row>
    <row r="855" spans="3:4" ht="17.45" customHeight="1" x14ac:dyDescent="0.25">
      <c r="C855" s="53"/>
      <c r="D855" s="44"/>
    </row>
    <row r="856" spans="3:4" ht="17.45" customHeight="1" x14ac:dyDescent="0.25">
      <c r="C856" s="53"/>
      <c r="D856" s="44"/>
    </row>
    <row r="857" spans="3:4" ht="17.45" customHeight="1" x14ac:dyDescent="0.25">
      <c r="C857" s="53"/>
      <c r="D857" s="44"/>
    </row>
    <row r="858" spans="3:4" ht="17.45" customHeight="1" x14ac:dyDescent="0.25">
      <c r="C858" s="53"/>
      <c r="D858" s="44"/>
    </row>
    <row r="859" spans="3:4" ht="17.45" customHeight="1" x14ac:dyDescent="0.25">
      <c r="C859" s="53"/>
      <c r="D859" s="44"/>
    </row>
    <row r="860" spans="3:4" ht="17.45" customHeight="1" x14ac:dyDescent="0.25">
      <c r="C860" s="53"/>
      <c r="D860" s="44"/>
    </row>
    <row r="861" spans="3:4" ht="17.45" customHeight="1" x14ac:dyDescent="0.25">
      <c r="C861" s="53"/>
      <c r="D861" s="44"/>
    </row>
    <row r="862" spans="3:4" ht="17.45" customHeight="1" x14ac:dyDescent="0.25">
      <c r="C862" s="53"/>
      <c r="D862" s="44"/>
    </row>
    <row r="863" spans="3:4" ht="17.45" customHeight="1" x14ac:dyDescent="0.25">
      <c r="C863" s="53"/>
      <c r="D863" s="44"/>
    </row>
    <row r="864" spans="3:4" ht="17.45" customHeight="1" x14ac:dyDescent="0.25">
      <c r="C864" s="53"/>
      <c r="D864" s="44"/>
    </row>
    <row r="865" spans="3:4" ht="17.45" customHeight="1" x14ac:dyDescent="0.25">
      <c r="C865" s="53"/>
      <c r="D865" s="44"/>
    </row>
    <row r="866" spans="3:4" ht="17.45" customHeight="1" x14ac:dyDescent="0.25">
      <c r="C866" s="53"/>
      <c r="D866" s="44"/>
    </row>
    <row r="867" spans="3:4" ht="17.45" customHeight="1" x14ac:dyDescent="0.25">
      <c r="C867" s="53"/>
      <c r="D867" s="44"/>
    </row>
    <row r="868" spans="3:4" ht="17.45" customHeight="1" x14ac:dyDescent="0.25">
      <c r="C868" s="53"/>
      <c r="D868" s="44"/>
    </row>
    <row r="869" spans="3:4" ht="17.45" customHeight="1" x14ac:dyDescent="0.25">
      <c r="C869" s="53"/>
      <c r="D869" s="44"/>
    </row>
    <row r="870" spans="3:4" ht="17.45" customHeight="1" x14ac:dyDescent="0.25">
      <c r="C870" s="53"/>
      <c r="D870" s="44"/>
    </row>
    <row r="871" spans="3:4" ht="17.45" customHeight="1" x14ac:dyDescent="0.25">
      <c r="C871" s="53"/>
      <c r="D871" s="44"/>
    </row>
    <row r="872" spans="3:4" ht="17.45" customHeight="1" x14ac:dyDescent="0.25">
      <c r="C872" s="53"/>
      <c r="D872" s="44"/>
    </row>
    <row r="873" spans="3:4" ht="17.45" customHeight="1" x14ac:dyDescent="0.25">
      <c r="C873" s="53"/>
      <c r="D873" s="44"/>
    </row>
    <row r="874" spans="3:4" ht="17.45" customHeight="1" x14ac:dyDescent="0.25">
      <c r="C874" s="53"/>
      <c r="D874" s="44"/>
    </row>
    <row r="875" spans="3:4" ht="17.45" customHeight="1" x14ac:dyDescent="0.25">
      <c r="C875" s="53"/>
      <c r="D875" s="44"/>
    </row>
    <row r="876" spans="3:4" ht="17.45" customHeight="1" x14ac:dyDescent="0.25">
      <c r="C876" s="53"/>
      <c r="D876" s="44"/>
    </row>
    <row r="877" spans="3:4" ht="17.45" customHeight="1" x14ac:dyDescent="0.25">
      <c r="C877" s="53"/>
      <c r="D877" s="44"/>
    </row>
    <row r="878" spans="3:4" ht="17.45" customHeight="1" x14ac:dyDescent="0.25">
      <c r="C878" s="53"/>
      <c r="D878" s="44"/>
    </row>
    <row r="879" spans="3:4" ht="17.45" customHeight="1" x14ac:dyDescent="0.25">
      <c r="C879" s="53"/>
      <c r="D879" s="44"/>
    </row>
    <row r="880" spans="3:4" ht="17.45" customHeight="1" x14ac:dyDescent="0.25">
      <c r="C880" s="53"/>
      <c r="D880" s="44"/>
    </row>
    <row r="881" spans="3:4" ht="17.45" customHeight="1" x14ac:dyDescent="0.25">
      <c r="C881" s="53"/>
      <c r="D881" s="44"/>
    </row>
    <row r="882" spans="3:4" ht="17.45" customHeight="1" x14ac:dyDescent="0.25">
      <c r="C882" s="53"/>
      <c r="D882" s="44"/>
    </row>
    <row r="883" spans="3:4" ht="17.45" customHeight="1" x14ac:dyDescent="0.25">
      <c r="C883" s="53"/>
      <c r="D883" s="44"/>
    </row>
    <row r="884" spans="3:4" ht="17.45" customHeight="1" x14ac:dyDescent="0.25">
      <c r="C884" s="53"/>
      <c r="D884" s="44"/>
    </row>
    <row r="885" spans="3:4" ht="17.45" customHeight="1" x14ac:dyDescent="0.25">
      <c r="C885" s="53"/>
      <c r="D885" s="44"/>
    </row>
    <row r="886" spans="3:4" ht="17.45" customHeight="1" x14ac:dyDescent="0.25">
      <c r="C886" s="53"/>
      <c r="D886" s="44"/>
    </row>
    <row r="887" spans="3:4" ht="17.45" customHeight="1" x14ac:dyDescent="0.25">
      <c r="C887" s="53"/>
      <c r="D887" s="44"/>
    </row>
    <row r="888" spans="3:4" ht="17.45" customHeight="1" x14ac:dyDescent="0.25">
      <c r="C888" s="53"/>
      <c r="D888" s="44"/>
    </row>
    <row r="889" spans="3:4" ht="17.45" customHeight="1" x14ac:dyDescent="0.25">
      <c r="C889" s="53"/>
      <c r="D889" s="44"/>
    </row>
    <row r="890" spans="3:4" ht="17.45" customHeight="1" x14ac:dyDescent="0.25">
      <c r="C890" s="53"/>
      <c r="D890" s="44"/>
    </row>
    <row r="891" spans="3:4" ht="17.45" customHeight="1" x14ac:dyDescent="0.25">
      <c r="C891" s="53"/>
      <c r="D891" s="44"/>
    </row>
    <row r="892" spans="3:4" ht="17.45" customHeight="1" x14ac:dyDescent="0.25">
      <c r="C892" s="53"/>
      <c r="D892" s="44"/>
    </row>
    <row r="893" spans="3:4" ht="17.45" customHeight="1" x14ac:dyDescent="0.25">
      <c r="C893" s="53"/>
      <c r="D893" s="44"/>
    </row>
    <row r="894" spans="3:4" ht="17.45" customHeight="1" x14ac:dyDescent="0.25">
      <c r="C894" s="53"/>
      <c r="D894" s="44"/>
    </row>
    <row r="895" spans="3:4" ht="17.45" customHeight="1" x14ac:dyDescent="0.25">
      <c r="C895" s="53"/>
      <c r="D895" s="44"/>
    </row>
    <row r="896" spans="3:4" ht="17.45" customHeight="1" x14ac:dyDescent="0.25">
      <c r="C896" s="53"/>
      <c r="D896" s="44"/>
    </row>
    <row r="897" spans="3:4" ht="17.45" customHeight="1" x14ac:dyDescent="0.25">
      <c r="C897" s="53"/>
      <c r="D897" s="44"/>
    </row>
    <row r="898" spans="3:4" ht="17.45" customHeight="1" x14ac:dyDescent="0.25">
      <c r="C898" s="53"/>
      <c r="D898" s="44"/>
    </row>
    <row r="899" spans="3:4" ht="17.45" customHeight="1" x14ac:dyDescent="0.25">
      <c r="C899" s="53"/>
      <c r="D899" s="44"/>
    </row>
    <row r="900" spans="3:4" ht="17.45" customHeight="1" x14ac:dyDescent="0.25">
      <c r="C900" s="53"/>
      <c r="D900" s="44"/>
    </row>
    <row r="901" spans="3:4" ht="17.45" customHeight="1" x14ac:dyDescent="0.25">
      <c r="C901" s="53"/>
      <c r="D901" s="44"/>
    </row>
    <row r="902" spans="3:4" ht="17.45" customHeight="1" x14ac:dyDescent="0.25">
      <c r="C902" s="53"/>
      <c r="D902" s="44"/>
    </row>
    <row r="903" spans="3:4" ht="17.45" customHeight="1" x14ac:dyDescent="0.25">
      <c r="C903" s="53"/>
      <c r="D903" s="44"/>
    </row>
    <row r="904" spans="3:4" ht="17.45" customHeight="1" x14ac:dyDescent="0.25">
      <c r="C904" s="53"/>
      <c r="D904" s="44"/>
    </row>
    <row r="905" spans="3:4" ht="17.45" customHeight="1" x14ac:dyDescent="0.25">
      <c r="C905" s="53"/>
      <c r="D905" s="44"/>
    </row>
    <row r="906" spans="3:4" ht="17.45" customHeight="1" x14ac:dyDescent="0.25">
      <c r="C906" s="53"/>
      <c r="D906" s="44"/>
    </row>
    <row r="907" spans="3:4" ht="17.45" customHeight="1" x14ac:dyDescent="0.25">
      <c r="C907" s="53"/>
      <c r="D907" s="44"/>
    </row>
    <row r="908" spans="3:4" ht="17.45" customHeight="1" x14ac:dyDescent="0.25">
      <c r="C908" s="53"/>
      <c r="D908" s="44"/>
    </row>
    <row r="909" spans="3:4" ht="17.45" customHeight="1" x14ac:dyDescent="0.25">
      <c r="C909" s="53"/>
      <c r="D909" s="44"/>
    </row>
    <row r="910" spans="3:4" ht="17.45" customHeight="1" x14ac:dyDescent="0.25">
      <c r="C910" s="53"/>
      <c r="D910" s="44"/>
    </row>
    <row r="911" spans="3:4" ht="17.45" customHeight="1" x14ac:dyDescent="0.25">
      <c r="C911" s="53"/>
      <c r="D911" s="44"/>
    </row>
    <row r="912" spans="3:4" ht="17.45" customHeight="1" x14ac:dyDescent="0.25">
      <c r="C912" s="53"/>
      <c r="D912" s="44"/>
    </row>
    <row r="913" spans="3:4" ht="17.45" customHeight="1" x14ac:dyDescent="0.25">
      <c r="C913" s="53"/>
      <c r="D913" s="44"/>
    </row>
    <row r="914" spans="3:4" ht="17.45" customHeight="1" x14ac:dyDescent="0.25">
      <c r="C914" s="53"/>
      <c r="D914" s="44"/>
    </row>
    <row r="915" spans="3:4" ht="17.45" customHeight="1" x14ac:dyDescent="0.25">
      <c r="C915" s="53"/>
      <c r="D915" s="44"/>
    </row>
    <row r="916" spans="3:4" ht="17.45" customHeight="1" x14ac:dyDescent="0.25">
      <c r="C916" s="53"/>
      <c r="D916" s="44"/>
    </row>
    <row r="917" spans="3:4" ht="17.45" customHeight="1" x14ac:dyDescent="0.25">
      <c r="C917" s="53"/>
      <c r="D917" s="44"/>
    </row>
    <row r="918" spans="3:4" ht="17.45" customHeight="1" x14ac:dyDescent="0.25">
      <c r="C918" s="53"/>
      <c r="D918" s="44"/>
    </row>
    <row r="919" spans="3:4" ht="17.45" customHeight="1" x14ac:dyDescent="0.25">
      <c r="C919" s="53"/>
      <c r="D919" s="44"/>
    </row>
    <row r="920" spans="3:4" ht="17.45" customHeight="1" x14ac:dyDescent="0.25">
      <c r="C920" s="53"/>
      <c r="D920" s="44"/>
    </row>
    <row r="921" spans="3:4" ht="17.45" customHeight="1" x14ac:dyDescent="0.25">
      <c r="C921" s="53"/>
      <c r="D921" s="44"/>
    </row>
    <row r="922" spans="3:4" ht="17.45" customHeight="1" x14ac:dyDescent="0.25">
      <c r="C922" s="53"/>
      <c r="D922" s="44"/>
    </row>
    <row r="923" spans="3:4" ht="17.45" customHeight="1" x14ac:dyDescent="0.25">
      <c r="C923" s="53"/>
      <c r="D923" s="44"/>
    </row>
    <row r="924" spans="3:4" ht="17.45" customHeight="1" x14ac:dyDescent="0.25">
      <c r="C924" s="53"/>
      <c r="D924" s="44"/>
    </row>
    <row r="925" spans="3:4" ht="17.45" customHeight="1" x14ac:dyDescent="0.25">
      <c r="C925" s="53"/>
      <c r="D925" s="44"/>
    </row>
    <row r="926" spans="3:4" ht="17.45" customHeight="1" x14ac:dyDescent="0.25">
      <c r="C926" s="53"/>
      <c r="D926" s="44"/>
    </row>
    <row r="927" spans="3:4" ht="17.45" customHeight="1" x14ac:dyDescent="0.25">
      <c r="C927" s="53"/>
      <c r="D927" s="44"/>
    </row>
    <row r="928" spans="3:4" ht="17.45" customHeight="1" x14ac:dyDescent="0.25">
      <c r="C928" s="53"/>
      <c r="D928" s="44"/>
    </row>
    <row r="929" spans="3:4" ht="17.45" customHeight="1" x14ac:dyDescent="0.25">
      <c r="C929" s="53"/>
      <c r="D929" s="44"/>
    </row>
    <row r="930" spans="3:4" ht="17.45" customHeight="1" x14ac:dyDescent="0.25">
      <c r="C930" s="53"/>
      <c r="D930" s="44"/>
    </row>
    <row r="931" spans="3:4" ht="17.45" customHeight="1" x14ac:dyDescent="0.25">
      <c r="C931" s="53"/>
      <c r="D931" s="44"/>
    </row>
    <row r="932" spans="3:4" ht="17.45" customHeight="1" x14ac:dyDescent="0.25">
      <c r="C932" s="53"/>
      <c r="D932" s="44"/>
    </row>
    <row r="933" spans="3:4" ht="17.45" customHeight="1" x14ac:dyDescent="0.25">
      <c r="C933" s="53"/>
      <c r="D933" s="44"/>
    </row>
    <row r="934" spans="3:4" ht="17.45" customHeight="1" x14ac:dyDescent="0.25">
      <c r="C934" s="53"/>
      <c r="D934" s="44"/>
    </row>
    <row r="935" spans="3:4" ht="17.45" customHeight="1" x14ac:dyDescent="0.25">
      <c r="C935" s="53"/>
      <c r="D935" s="44"/>
    </row>
    <row r="936" spans="3:4" ht="17.45" customHeight="1" x14ac:dyDescent="0.25">
      <c r="C936" s="53"/>
      <c r="D936" s="44"/>
    </row>
    <row r="937" spans="3:4" ht="17.45" customHeight="1" x14ac:dyDescent="0.25">
      <c r="C937" s="53"/>
      <c r="D937" s="44"/>
    </row>
    <row r="938" spans="3:4" ht="17.45" customHeight="1" x14ac:dyDescent="0.25">
      <c r="C938" s="53"/>
      <c r="D938" s="44"/>
    </row>
    <row r="939" spans="3:4" ht="17.45" customHeight="1" x14ac:dyDescent="0.25">
      <c r="C939" s="53"/>
      <c r="D939" s="44"/>
    </row>
    <row r="940" spans="3:4" ht="17.45" customHeight="1" x14ac:dyDescent="0.25">
      <c r="C940" s="53"/>
      <c r="D940" s="44"/>
    </row>
    <row r="941" spans="3:4" ht="17.45" customHeight="1" x14ac:dyDescent="0.25">
      <c r="C941" s="53"/>
      <c r="D941" s="44"/>
    </row>
    <row r="942" spans="3:4" ht="17.45" customHeight="1" x14ac:dyDescent="0.25">
      <c r="C942" s="53"/>
      <c r="D942" s="44"/>
    </row>
    <row r="943" spans="3:4" ht="17.45" customHeight="1" x14ac:dyDescent="0.25">
      <c r="C943" s="53"/>
      <c r="D943" s="44"/>
    </row>
    <row r="944" spans="3:4" ht="17.45" customHeight="1" x14ac:dyDescent="0.25">
      <c r="C944" s="53"/>
      <c r="D944" s="44"/>
    </row>
    <row r="945" spans="3:4" ht="17.45" customHeight="1" x14ac:dyDescent="0.25">
      <c r="C945" s="53"/>
      <c r="D945" s="44"/>
    </row>
    <row r="946" spans="3:4" ht="17.45" customHeight="1" x14ac:dyDescent="0.25">
      <c r="C946" s="53"/>
      <c r="D946" s="44"/>
    </row>
    <row r="947" spans="3:4" ht="17.45" customHeight="1" x14ac:dyDescent="0.25">
      <c r="C947" s="53"/>
      <c r="D947" s="44"/>
    </row>
    <row r="948" spans="3:4" ht="17.45" customHeight="1" x14ac:dyDescent="0.25">
      <c r="C948" s="53"/>
      <c r="D948" s="44"/>
    </row>
    <row r="949" spans="3:4" ht="17.45" customHeight="1" x14ac:dyDescent="0.25">
      <c r="C949" s="53"/>
      <c r="D949" s="44"/>
    </row>
    <row r="950" spans="3:4" ht="17.45" customHeight="1" x14ac:dyDescent="0.25">
      <c r="C950" s="53"/>
      <c r="D950" s="44"/>
    </row>
    <row r="951" spans="3:4" ht="17.45" customHeight="1" x14ac:dyDescent="0.25">
      <c r="C951" s="53"/>
      <c r="D951" s="44"/>
    </row>
    <row r="952" spans="3:4" ht="17.45" customHeight="1" x14ac:dyDescent="0.25">
      <c r="C952" s="53"/>
      <c r="D952" s="44"/>
    </row>
    <row r="953" spans="3:4" ht="17.45" customHeight="1" x14ac:dyDescent="0.25">
      <c r="C953" s="53"/>
      <c r="D953" s="44"/>
    </row>
    <row r="954" spans="3:4" ht="17.45" customHeight="1" x14ac:dyDescent="0.25">
      <c r="C954" s="53"/>
      <c r="D954" s="44"/>
    </row>
    <row r="955" spans="3:4" ht="17.45" customHeight="1" x14ac:dyDescent="0.25">
      <c r="C955" s="53"/>
      <c r="D955" s="44"/>
    </row>
    <row r="956" spans="3:4" ht="17.45" customHeight="1" x14ac:dyDescent="0.25">
      <c r="C956" s="53"/>
      <c r="D956" s="44"/>
    </row>
    <row r="957" spans="3:4" ht="17.45" customHeight="1" x14ac:dyDescent="0.25">
      <c r="C957" s="53"/>
      <c r="D957" s="44"/>
    </row>
    <row r="958" spans="3:4" ht="17.45" customHeight="1" x14ac:dyDescent="0.25">
      <c r="C958" s="53"/>
      <c r="D958" s="44"/>
    </row>
    <row r="959" spans="3:4" ht="17.45" customHeight="1" x14ac:dyDescent="0.25">
      <c r="C959" s="53"/>
      <c r="D959" s="44"/>
    </row>
    <row r="960" spans="3:4" ht="17.45" customHeight="1" x14ac:dyDescent="0.25">
      <c r="C960" s="53"/>
      <c r="D960" s="44"/>
    </row>
    <row r="961" spans="3:4" ht="17.45" customHeight="1" x14ac:dyDescent="0.25">
      <c r="C961" s="53"/>
      <c r="D961" s="44"/>
    </row>
    <row r="962" spans="3:4" ht="17.45" customHeight="1" x14ac:dyDescent="0.25">
      <c r="C962" s="53"/>
      <c r="D962" s="44"/>
    </row>
    <row r="963" spans="3:4" ht="17.45" customHeight="1" x14ac:dyDescent="0.25">
      <c r="C963" s="53"/>
      <c r="D963" s="44"/>
    </row>
    <row r="964" spans="3:4" ht="17.45" customHeight="1" x14ac:dyDescent="0.25">
      <c r="C964" s="53"/>
      <c r="D964" s="44"/>
    </row>
    <row r="965" spans="3:4" ht="17.45" customHeight="1" x14ac:dyDescent="0.25">
      <c r="C965" s="53"/>
      <c r="D965" s="44"/>
    </row>
    <row r="966" spans="3:4" ht="17.45" customHeight="1" x14ac:dyDescent="0.25">
      <c r="C966" s="53"/>
      <c r="D966" s="44"/>
    </row>
    <row r="967" spans="3:4" ht="17.45" customHeight="1" x14ac:dyDescent="0.25">
      <c r="C967" s="53"/>
      <c r="D967" s="44"/>
    </row>
    <row r="968" spans="3:4" ht="17.45" customHeight="1" x14ac:dyDescent="0.25">
      <c r="C968" s="53"/>
      <c r="D968" s="44"/>
    </row>
    <row r="969" spans="3:4" ht="17.45" customHeight="1" x14ac:dyDescent="0.25">
      <c r="C969" s="53"/>
      <c r="D969" s="44"/>
    </row>
    <row r="970" spans="3:4" ht="17.45" customHeight="1" x14ac:dyDescent="0.25">
      <c r="C970" s="53"/>
      <c r="D970" s="44"/>
    </row>
    <row r="971" spans="3:4" ht="17.45" customHeight="1" x14ac:dyDescent="0.25">
      <c r="C971" s="53"/>
      <c r="D971" s="44"/>
    </row>
    <row r="972" spans="3:4" ht="17.45" customHeight="1" x14ac:dyDescent="0.25">
      <c r="C972" s="53"/>
      <c r="D972" s="44"/>
    </row>
    <row r="973" spans="3:4" ht="17.45" customHeight="1" x14ac:dyDescent="0.25">
      <c r="C973" s="53"/>
      <c r="D973" s="44"/>
    </row>
    <row r="974" spans="3:4" ht="17.45" customHeight="1" x14ac:dyDescent="0.25">
      <c r="C974" s="53"/>
      <c r="D974" s="44"/>
    </row>
    <row r="975" spans="3:4" ht="17.45" customHeight="1" x14ac:dyDescent="0.25">
      <c r="C975" s="53"/>
      <c r="D975" s="44"/>
    </row>
    <row r="976" spans="3:4" ht="17.45" customHeight="1" x14ac:dyDescent="0.25">
      <c r="C976" s="53"/>
      <c r="D976" s="44"/>
    </row>
    <row r="977" spans="3:4" ht="17.45" customHeight="1" x14ac:dyDescent="0.25">
      <c r="C977" s="53"/>
      <c r="D977" s="44"/>
    </row>
    <row r="978" spans="3:4" ht="17.45" customHeight="1" x14ac:dyDescent="0.25">
      <c r="C978" s="53"/>
      <c r="D978" s="44"/>
    </row>
    <row r="979" spans="3:4" ht="17.45" customHeight="1" x14ac:dyDescent="0.25">
      <c r="C979" s="53"/>
      <c r="D979" s="44"/>
    </row>
    <row r="980" spans="3:4" ht="17.45" customHeight="1" x14ac:dyDescent="0.25">
      <c r="C980" s="53"/>
      <c r="D980" s="44"/>
    </row>
    <row r="981" spans="3:4" ht="17.45" customHeight="1" x14ac:dyDescent="0.25">
      <c r="C981" s="53"/>
      <c r="D981" s="44"/>
    </row>
    <row r="982" spans="3:4" ht="17.45" customHeight="1" x14ac:dyDescent="0.25">
      <c r="C982" s="53"/>
      <c r="D982" s="44"/>
    </row>
    <row r="983" spans="3:4" ht="17.45" customHeight="1" x14ac:dyDescent="0.25">
      <c r="C983" s="53"/>
      <c r="D983" s="44"/>
    </row>
    <row r="984" spans="3:4" ht="17.45" customHeight="1" x14ac:dyDescent="0.25">
      <c r="C984" s="53"/>
      <c r="D984" s="44"/>
    </row>
    <row r="985" spans="3:4" ht="17.45" customHeight="1" x14ac:dyDescent="0.25">
      <c r="C985" s="53"/>
      <c r="D985" s="44"/>
    </row>
    <row r="986" spans="3:4" ht="17.45" customHeight="1" x14ac:dyDescent="0.25">
      <c r="C986" s="53"/>
      <c r="D986" s="44"/>
    </row>
    <row r="987" spans="3:4" ht="17.45" customHeight="1" x14ac:dyDescent="0.25">
      <c r="C987" s="53"/>
      <c r="D987" s="44"/>
    </row>
    <row r="988" spans="3:4" ht="17.45" customHeight="1" x14ac:dyDescent="0.25">
      <c r="C988" s="53"/>
      <c r="D988" s="44"/>
    </row>
    <row r="989" spans="3:4" ht="17.45" customHeight="1" x14ac:dyDescent="0.25">
      <c r="C989" s="53"/>
      <c r="D989" s="44"/>
    </row>
    <row r="990" spans="3:4" ht="17.45" customHeight="1" x14ac:dyDescent="0.25">
      <c r="C990" s="53"/>
      <c r="D990" s="44"/>
    </row>
    <row r="991" spans="3:4" ht="17.45" customHeight="1" x14ac:dyDescent="0.25">
      <c r="C991" s="53"/>
      <c r="D991" s="44"/>
    </row>
    <row r="992" spans="3:4" ht="17.45" customHeight="1" x14ac:dyDescent="0.25">
      <c r="C992" s="53"/>
      <c r="D992" s="44"/>
    </row>
    <row r="993" spans="3:4" ht="17.45" customHeight="1" x14ac:dyDescent="0.25">
      <c r="C993" s="53"/>
      <c r="D993" s="44"/>
    </row>
    <row r="994" spans="3:4" ht="17.45" customHeight="1" x14ac:dyDescent="0.25">
      <c r="C994" s="53"/>
      <c r="D994" s="44"/>
    </row>
    <row r="995" spans="3:4" ht="17.45" customHeight="1" x14ac:dyDescent="0.25">
      <c r="C995" s="53"/>
      <c r="D995" s="44"/>
    </row>
    <row r="996" spans="3:4" ht="17.45" customHeight="1" x14ac:dyDescent="0.25">
      <c r="C996" s="53"/>
      <c r="D996" s="44"/>
    </row>
    <row r="997" spans="3:4" ht="17.45" customHeight="1" x14ac:dyDescent="0.25">
      <c r="C997" s="53"/>
      <c r="D997" s="44"/>
    </row>
    <row r="998" spans="3:4" ht="17.45" customHeight="1" x14ac:dyDescent="0.25">
      <c r="C998" s="53"/>
      <c r="D998" s="44"/>
    </row>
    <row r="999" spans="3:4" ht="17.45" customHeight="1" x14ac:dyDescent="0.25">
      <c r="C999" s="53"/>
      <c r="D999" s="44"/>
    </row>
    <row r="1000" spans="3:4" ht="17.45" customHeight="1" x14ac:dyDescent="0.25">
      <c r="C1000" s="53"/>
      <c r="D1000" s="44"/>
    </row>
    <row r="1001" spans="3:4" ht="17.45" customHeight="1" x14ac:dyDescent="0.25">
      <c r="C1001" s="53"/>
      <c r="D1001" s="44"/>
    </row>
    <row r="1002" spans="3:4" ht="17.45" customHeight="1" x14ac:dyDescent="0.25">
      <c r="C1002" s="53"/>
      <c r="D1002" s="44"/>
    </row>
    <row r="1003" spans="3:4" ht="17.45" customHeight="1" x14ac:dyDescent="0.25">
      <c r="C1003" s="53"/>
      <c r="D1003" s="44"/>
    </row>
    <row r="1004" spans="3:4" ht="17.45" customHeight="1" x14ac:dyDescent="0.25">
      <c r="C1004" s="53"/>
      <c r="D1004" s="44"/>
    </row>
    <row r="1005" spans="3:4" ht="17.45" customHeight="1" x14ac:dyDescent="0.25">
      <c r="C1005" s="53"/>
      <c r="D1005" s="44"/>
    </row>
    <row r="1006" spans="3:4" ht="17.45" customHeight="1" x14ac:dyDescent="0.25">
      <c r="C1006" s="53"/>
      <c r="D1006" s="44"/>
    </row>
    <row r="1007" spans="3:4" ht="17.45" customHeight="1" x14ac:dyDescent="0.25">
      <c r="C1007" s="53"/>
      <c r="D1007" s="44"/>
    </row>
    <row r="1008" spans="3:4" ht="17.45" customHeight="1" x14ac:dyDescent="0.25">
      <c r="C1008" s="53"/>
      <c r="D1008" s="44"/>
    </row>
    <row r="1009" spans="3:4" ht="17.45" customHeight="1" x14ac:dyDescent="0.25">
      <c r="C1009" s="53"/>
      <c r="D1009" s="44"/>
    </row>
    <row r="1010" spans="3:4" ht="17.45" customHeight="1" x14ac:dyDescent="0.25">
      <c r="C1010" s="53"/>
      <c r="D1010" s="44"/>
    </row>
    <row r="1011" spans="3:4" ht="17.45" customHeight="1" x14ac:dyDescent="0.25">
      <c r="C1011" s="53"/>
      <c r="D1011" s="44"/>
    </row>
    <row r="1012" spans="3:4" ht="17.45" customHeight="1" x14ac:dyDescent="0.25">
      <c r="C1012" s="53"/>
      <c r="D1012" s="44"/>
    </row>
    <row r="1013" spans="3:4" ht="17.45" customHeight="1" x14ac:dyDescent="0.25">
      <c r="C1013" s="53"/>
      <c r="D1013" s="44"/>
    </row>
    <row r="1014" spans="3:4" ht="17.45" customHeight="1" x14ac:dyDescent="0.25">
      <c r="C1014" s="53"/>
      <c r="D1014" s="44"/>
    </row>
    <row r="1015" spans="3:4" ht="17.45" customHeight="1" x14ac:dyDescent="0.25">
      <c r="C1015" s="53"/>
      <c r="D1015" s="44"/>
    </row>
    <row r="1016" spans="3:4" ht="17.45" customHeight="1" x14ac:dyDescent="0.25">
      <c r="C1016" s="53"/>
      <c r="D1016" s="44"/>
    </row>
    <row r="1017" spans="3:4" ht="17.45" customHeight="1" x14ac:dyDescent="0.25">
      <c r="C1017" s="53"/>
      <c r="D1017" s="44"/>
    </row>
    <row r="1018" spans="3:4" ht="17.45" customHeight="1" x14ac:dyDescent="0.25">
      <c r="C1018" s="53"/>
      <c r="D1018" s="44"/>
    </row>
    <row r="1019" spans="3:4" ht="17.45" customHeight="1" x14ac:dyDescent="0.25">
      <c r="C1019" s="53"/>
      <c r="D1019" s="44"/>
    </row>
    <row r="1020" spans="3:4" ht="17.45" customHeight="1" x14ac:dyDescent="0.25">
      <c r="C1020" s="53"/>
      <c r="D1020" s="44"/>
    </row>
    <row r="1021" spans="3:4" ht="17.45" customHeight="1" x14ac:dyDescent="0.25">
      <c r="C1021" s="53"/>
      <c r="D1021" s="44"/>
    </row>
    <row r="1022" spans="3:4" ht="17.45" customHeight="1" x14ac:dyDescent="0.25">
      <c r="C1022" s="53"/>
      <c r="D1022" s="44"/>
    </row>
    <row r="1023" spans="3:4" ht="17.45" customHeight="1" x14ac:dyDescent="0.25">
      <c r="C1023" s="53"/>
      <c r="D1023" s="44"/>
    </row>
    <row r="1024" spans="3:4" ht="17.45" customHeight="1" x14ac:dyDescent="0.25">
      <c r="C1024" s="53"/>
      <c r="D1024" s="44"/>
    </row>
    <row r="1025" spans="3:4" ht="17.45" customHeight="1" x14ac:dyDescent="0.25">
      <c r="C1025" s="53"/>
      <c r="D1025" s="44"/>
    </row>
    <row r="1026" spans="3:4" ht="17.45" customHeight="1" x14ac:dyDescent="0.25">
      <c r="C1026" s="53"/>
      <c r="D1026" s="44"/>
    </row>
    <row r="1027" spans="3:4" ht="17.45" customHeight="1" x14ac:dyDescent="0.25">
      <c r="C1027" s="53"/>
      <c r="D1027" s="44"/>
    </row>
    <row r="1028" spans="3:4" ht="17.45" customHeight="1" x14ac:dyDescent="0.25">
      <c r="C1028" s="53"/>
      <c r="D1028" s="44"/>
    </row>
    <row r="1029" spans="3:4" ht="17.45" customHeight="1" x14ac:dyDescent="0.25">
      <c r="C1029" s="53"/>
      <c r="D1029" s="44"/>
    </row>
    <row r="1030" spans="3:4" ht="17.45" customHeight="1" x14ac:dyDescent="0.25">
      <c r="C1030" s="53"/>
      <c r="D1030" s="44"/>
    </row>
    <row r="1031" spans="3:4" ht="17.45" customHeight="1" x14ac:dyDescent="0.25">
      <c r="C1031" s="53"/>
      <c r="D1031" s="44"/>
    </row>
    <row r="1032" spans="3:4" ht="17.45" customHeight="1" x14ac:dyDescent="0.25">
      <c r="C1032" s="53"/>
      <c r="D1032" s="44"/>
    </row>
    <row r="1033" spans="3:4" ht="17.45" customHeight="1" x14ac:dyDescent="0.25">
      <c r="C1033" s="53"/>
      <c r="D1033" s="44"/>
    </row>
    <row r="1034" spans="3:4" ht="17.45" customHeight="1" x14ac:dyDescent="0.25">
      <c r="C1034" s="53"/>
      <c r="D1034" s="44"/>
    </row>
    <row r="1035" spans="3:4" ht="17.45" customHeight="1" x14ac:dyDescent="0.25">
      <c r="C1035" s="53"/>
      <c r="D1035" s="44"/>
    </row>
    <row r="1036" spans="3:4" ht="17.45" customHeight="1" x14ac:dyDescent="0.25">
      <c r="C1036" s="53"/>
      <c r="D1036" s="44"/>
    </row>
    <row r="1037" spans="3:4" ht="17.45" customHeight="1" x14ac:dyDescent="0.25">
      <c r="C1037" s="53"/>
      <c r="D1037" s="44"/>
    </row>
    <row r="1038" spans="3:4" ht="17.45" customHeight="1" x14ac:dyDescent="0.25">
      <c r="C1038" s="53"/>
      <c r="D1038" s="44"/>
    </row>
    <row r="1039" spans="3:4" ht="17.45" customHeight="1" x14ac:dyDescent="0.25">
      <c r="C1039" s="53"/>
      <c r="D1039" s="44"/>
    </row>
    <row r="1040" spans="3:4" ht="17.45" customHeight="1" x14ac:dyDescent="0.25">
      <c r="C1040" s="53"/>
      <c r="D1040" s="44"/>
    </row>
    <row r="1041" spans="3:4" ht="17.45" customHeight="1" x14ac:dyDescent="0.25">
      <c r="C1041" s="53"/>
      <c r="D1041" s="44"/>
    </row>
    <row r="1042" spans="3:4" ht="17.45" customHeight="1" x14ac:dyDescent="0.25">
      <c r="C1042" s="53"/>
      <c r="D1042" s="44"/>
    </row>
    <row r="1043" spans="3:4" ht="17.45" customHeight="1" x14ac:dyDescent="0.25">
      <c r="C1043" s="53"/>
      <c r="D1043" s="44"/>
    </row>
    <row r="1044" spans="3:4" ht="17.45" customHeight="1" x14ac:dyDescent="0.25">
      <c r="C1044" s="53"/>
      <c r="D1044" s="44"/>
    </row>
    <row r="1045" spans="3:4" ht="17.45" customHeight="1" x14ac:dyDescent="0.25">
      <c r="C1045" s="53"/>
      <c r="D1045" s="44"/>
    </row>
    <row r="1046" spans="3:4" ht="17.45" customHeight="1" x14ac:dyDescent="0.25">
      <c r="C1046" s="53"/>
      <c r="D1046" s="44"/>
    </row>
    <row r="1047" spans="3:4" ht="17.45" customHeight="1" x14ac:dyDescent="0.25">
      <c r="C1047" s="53"/>
      <c r="D1047" s="44"/>
    </row>
    <row r="1048" spans="3:4" ht="17.45" customHeight="1" x14ac:dyDescent="0.25">
      <c r="C1048" s="53"/>
      <c r="D1048" s="44"/>
    </row>
    <row r="1049" spans="3:4" ht="17.45" customHeight="1" x14ac:dyDescent="0.25">
      <c r="C1049" s="53"/>
      <c r="D1049" s="44"/>
    </row>
    <row r="1050" spans="3:4" ht="17.45" customHeight="1" x14ac:dyDescent="0.25">
      <c r="C1050" s="53"/>
      <c r="D1050" s="44"/>
    </row>
    <row r="1051" spans="3:4" ht="17.45" customHeight="1" x14ac:dyDescent="0.25">
      <c r="C1051" s="53"/>
      <c r="D1051" s="44"/>
    </row>
    <row r="1052" spans="3:4" ht="17.45" customHeight="1" x14ac:dyDescent="0.25">
      <c r="C1052" s="53"/>
      <c r="D1052" s="44"/>
    </row>
    <row r="1053" spans="3:4" ht="17.45" customHeight="1" x14ac:dyDescent="0.25">
      <c r="C1053" s="53"/>
      <c r="D1053" s="44"/>
    </row>
    <row r="1054" spans="3:4" ht="17.45" customHeight="1" x14ac:dyDescent="0.25">
      <c r="C1054" s="53"/>
      <c r="D1054" s="44"/>
    </row>
    <row r="1055" spans="3:4" ht="17.45" customHeight="1" x14ac:dyDescent="0.25">
      <c r="C1055" s="53"/>
      <c r="D1055" s="44"/>
    </row>
    <row r="1056" spans="3:4" ht="17.45" customHeight="1" x14ac:dyDescent="0.25">
      <c r="C1056" s="53"/>
      <c r="D1056" s="44"/>
    </row>
    <row r="1057" spans="3:4" ht="17.45" customHeight="1" x14ac:dyDescent="0.25">
      <c r="C1057" s="53"/>
      <c r="D1057" s="44"/>
    </row>
    <row r="1058" spans="3:4" ht="17.45" customHeight="1" x14ac:dyDescent="0.25">
      <c r="C1058" s="53"/>
      <c r="D1058" s="44"/>
    </row>
    <row r="1059" spans="3:4" ht="17.45" customHeight="1" x14ac:dyDescent="0.25">
      <c r="C1059" s="53"/>
      <c r="D1059" s="44"/>
    </row>
    <row r="1060" spans="3:4" ht="17.45" customHeight="1" x14ac:dyDescent="0.25">
      <c r="C1060" s="53"/>
      <c r="D1060" s="44"/>
    </row>
    <row r="1061" spans="3:4" ht="17.45" customHeight="1" x14ac:dyDescent="0.25">
      <c r="C1061" s="53"/>
      <c r="D1061" s="44"/>
    </row>
    <row r="1062" spans="3:4" ht="17.45" customHeight="1" x14ac:dyDescent="0.25">
      <c r="C1062" s="53"/>
      <c r="D1062" s="44"/>
    </row>
    <row r="1063" spans="3:4" ht="17.45" customHeight="1" x14ac:dyDescent="0.25">
      <c r="C1063" s="53"/>
      <c r="D1063" s="44"/>
    </row>
    <row r="1064" spans="3:4" ht="17.45" customHeight="1" x14ac:dyDescent="0.25">
      <c r="C1064" s="53"/>
      <c r="D1064" s="44"/>
    </row>
    <row r="1065" spans="3:4" ht="17.45" customHeight="1" x14ac:dyDescent="0.25">
      <c r="C1065" s="53"/>
      <c r="D1065" s="44"/>
    </row>
    <row r="1066" spans="3:4" ht="17.45" customHeight="1" x14ac:dyDescent="0.25">
      <c r="C1066" s="53"/>
      <c r="D1066" s="44"/>
    </row>
    <row r="1067" spans="3:4" ht="17.45" customHeight="1" x14ac:dyDescent="0.25">
      <c r="C1067" s="53"/>
      <c r="D1067" s="44"/>
    </row>
    <row r="1068" spans="3:4" ht="17.45" customHeight="1" x14ac:dyDescent="0.25">
      <c r="C1068" s="53"/>
      <c r="D1068" s="44"/>
    </row>
    <row r="1069" spans="3:4" ht="17.45" customHeight="1" x14ac:dyDescent="0.25">
      <c r="C1069" s="53"/>
      <c r="D1069" s="44"/>
    </row>
    <row r="1070" spans="3:4" ht="17.45" customHeight="1" x14ac:dyDescent="0.25">
      <c r="C1070" s="53"/>
      <c r="D1070" s="44"/>
    </row>
    <row r="1071" spans="3:4" ht="17.45" customHeight="1" x14ac:dyDescent="0.25">
      <c r="C1071" s="53"/>
      <c r="D1071" s="44"/>
    </row>
    <row r="1072" spans="3:4" ht="17.45" customHeight="1" x14ac:dyDescent="0.25">
      <c r="C1072" s="53"/>
      <c r="D1072" s="44"/>
    </row>
    <row r="1073" spans="3:4" ht="17.45" customHeight="1" x14ac:dyDescent="0.25">
      <c r="C1073" s="53"/>
      <c r="D1073" s="44"/>
    </row>
    <row r="1074" spans="3:4" ht="17.45" customHeight="1" x14ac:dyDescent="0.25">
      <c r="C1074" s="53"/>
      <c r="D1074" s="44"/>
    </row>
    <row r="1075" spans="3:4" ht="17.45" customHeight="1" x14ac:dyDescent="0.25">
      <c r="C1075" s="53"/>
      <c r="D1075" s="44"/>
    </row>
    <row r="1076" spans="3:4" ht="17.45" customHeight="1" x14ac:dyDescent="0.25">
      <c r="C1076" s="53"/>
      <c r="D1076" s="44"/>
    </row>
    <row r="1077" spans="3:4" ht="17.45" customHeight="1" x14ac:dyDescent="0.25">
      <c r="C1077" s="53"/>
      <c r="D1077" s="44"/>
    </row>
    <row r="1078" spans="3:4" ht="17.45" customHeight="1" x14ac:dyDescent="0.25">
      <c r="C1078" s="53"/>
      <c r="D1078" s="44"/>
    </row>
    <row r="1079" spans="3:4" ht="17.45" customHeight="1" x14ac:dyDescent="0.25">
      <c r="C1079" s="53"/>
      <c r="D1079" s="44"/>
    </row>
    <row r="1080" spans="3:4" ht="17.45" customHeight="1" x14ac:dyDescent="0.25">
      <c r="C1080" s="53"/>
      <c r="D1080" s="44"/>
    </row>
    <row r="1081" spans="3:4" ht="17.45" customHeight="1" x14ac:dyDescent="0.25">
      <c r="C1081" s="53"/>
      <c r="D1081" s="44"/>
    </row>
    <row r="1082" spans="3:4" ht="17.45" customHeight="1" x14ac:dyDescent="0.25">
      <c r="C1082" s="53"/>
      <c r="D1082" s="44"/>
    </row>
    <row r="1083" spans="3:4" ht="17.45" customHeight="1" x14ac:dyDescent="0.25">
      <c r="C1083" s="53"/>
      <c r="D1083" s="44"/>
    </row>
    <row r="1084" spans="3:4" ht="17.45" customHeight="1" x14ac:dyDescent="0.25">
      <c r="C1084" s="53"/>
      <c r="D1084" s="44"/>
    </row>
    <row r="1085" spans="3:4" ht="17.45" customHeight="1" x14ac:dyDescent="0.25">
      <c r="C1085" s="53"/>
      <c r="D1085" s="44"/>
    </row>
    <row r="1086" spans="3:4" ht="17.45" customHeight="1" x14ac:dyDescent="0.25">
      <c r="C1086" s="53"/>
      <c r="D1086" s="44"/>
    </row>
    <row r="1087" spans="3:4" ht="17.45" customHeight="1" x14ac:dyDescent="0.25">
      <c r="C1087" s="53"/>
      <c r="D1087" s="44"/>
    </row>
    <row r="1088" spans="3:4" ht="17.45" customHeight="1" x14ac:dyDescent="0.25">
      <c r="C1088" s="53"/>
      <c r="D1088" s="44"/>
    </row>
    <row r="1089" spans="3:4" ht="17.45" customHeight="1" x14ac:dyDescent="0.25">
      <c r="C1089" s="53"/>
      <c r="D1089" s="44"/>
    </row>
    <row r="1090" spans="3:4" ht="17.45" customHeight="1" x14ac:dyDescent="0.25">
      <c r="C1090" s="53"/>
      <c r="D1090" s="44"/>
    </row>
    <row r="1091" spans="3:4" ht="17.45" customHeight="1" x14ac:dyDescent="0.25">
      <c r="C1091" s="53"/>
      <c r="D1091" s="44"/>
    </row>
    <row r="1092" spans="3:4" ht="17.45" customHeight="1" x14ac:dyDescent="0.25">
      <c r="C1092" s="53"/>
      <c r="D1092" s="44"/>
    </row>
    <row r="1093" spans="3:4" ht="17.45" customHeight="1" x14ac:dyDescent="0.25">
      <c r="C1093" s="53"/>
      <c r="D1093" s="44"/>
    </row>
    <row r="1094" spans="3:4" ht="17.45" customHeight="1" x14ac:dyDescent="0.25">
      <c r="C1094" s="53"/>
      <c r="D1094" s="44"/>
    </row>
    <row r="1095" spans="3:4" ht="17.45" customHeight="1" x14ac:dyDescent="0.25">
      <c r="C1095" s="53"/>
      <c r="D1095" s="44"/>
    </row>
    <row r="1096" spans="3:4" ht="17.45" customHeight="1" x14ac:dyDescent="0.25">
      <c r="C1096" s="53"/>
      <c r="D1096" s="44"/>
    </row>
    <row r="1097" spans="3:4" ht="17.45" customHeight="1" x14ac:dyDescent="0.25">
      <c r="C1097" s="53"/>
      <c r="D1097" s="44"/>
    </row>
    <row r="1098" spans="3:4" ht="17.45" customHeight="1" x14ac:dyDescent="0.25">
      <c r="C1098" s="53"/>
      <c r="D1098" s="44"/>
    </row>
    <row r="1099" spans="3:4" ht="17.45" customHeight="1" x14ac:dyDescent="0.25">
      <c r="C1099" s="53"/>
      <c r="D1099" s="44"/>
    </row>
    <row r="1100" spans="3:4" ht="17.45" customHeight="1" x14ac:dyDescent="0.25">
      <c r="C1100" s="53"/>
      <c r="D1100" s="44"/>
    </row>
    <row r="1101" spans="3:4" ht="17.45" customHeight="1" x14ac:dyDescent="0.25">
      <c r="C1101" s="53"/>
      <c r="D1101" s="44"/>
    </row>
    <row r="1102" spans="3:4" ht="17.45" customHeight="1" x14ac:dyDescent="0.25">
      <c r="C1102" s="53"/>
      <c r="D1102" s="44"/>
    </row>
    <row r="1103" spans="3:4" ht="17.45" customHeight="1" x14ac:dyDescent="0.25">
      <c r="C1103" s="53"/>
      <c r="D1103" s="44"/>
    </row>
    <row r="1104" spans="3:4" ht="17.45" customHeight="1" x14ac:dyDescent="0.25">
      <c r="C1104" s="53"/>
      <c r="D1104" s="44"/>
    </row>
    <row r="1105" spans="3:4" ht="17.45" customHeight="1" x14ac:dyDescent="0.25">
      <c r="C1105" s="53"/>
      <c r="D1105" s="44"/>
    </row>
    <row r="1106" spans="3:4" ht="17.45" customHeight="1" x14ac:dyDescent="0.25">
      <c r="C1106" s="53"/>
      <c r="D1106" s="44"/>
    </row>
    <row r="1107" spans="3:4" ht="17.45" customHeight="1" x14ac:dyDescent="0.25">
      <c r="C1107" s="53"/>
      <c r="D1107" s="44"/>
    </row>
    <row r="1108" spans="3:4" ht="17.45" customHeight="1" x14ac:dyDescent="0.25">
      <c r="C1108" s="53"/>
      <c r="D1108" s="44"/>
    </row>
    <row r="1109" spans="3:4" ht="17.45" customHeight="1" x14ac:dyDescent="0.25">
      <c r="C1109" s="53"/>
      <c r="D1109" s="44"/>
    </row>
    <row r="1110" spans="3:4" ht="17.45" customHeight="1" x14ac:dyDescent="0.25">
      <c r="C1110" s="53"/>
      <c r="D1110" s="44"/>
    </row>
    <row r="1111" spans="3:4" ht="17.45" customHeight="1" x14ac:dyDescent="0.25">
      <c r="C1111" s="53"/>
      <c r="D1111" s="44"/>
    </row>
    <row r="1112" spans="3:4" ht="17.45" customHeight="1" x14ac:dyDescent="0.25">
      <c r="C1112" s="53"/>
      <c r="D1112" s="44"/>
    </row>
    <row r="1113" spans="3:4" ht="17.45" customHeight="1" x14ac:dyDescent="0.25">
      <c r="C1113" s="53"/>
      <c r="D1113" s="44"/>
    </row>
    <row r="1114" spans="3:4" ht="17.45" customHeight="1" x14ac:dyDescent="0.25">
      <c r="C1114" s="53"/>
      <c r="D1114" s="44"/>
    </row>
    <row r="1115" spans="3:4" ht="17.45" customHeight="1" x14ac:dyDescent="0.25">
      <c r="C1115" s="53"/>
      <c r="D1115" s="44"/>
    </row>
    <row r="1116" spans="3:4" ht="17.45" customHeight="1" x14ac:dyDescent="0.25">
      <c r="C1116" s="53"/>
      <c r="D1116" s="44"/>
    </row>
    <row r="1117" spans="3:4" ht="17.45" customHeight="1" x14ac:dyDescent="0.25">
      <c r="C1117" s="53"/>
      <c r="D1117" s="44"/>
    </row>
    <row r="1118" spans="3:4" ht="17.45" customHeight="1" x14ac:dyDescent="0.25">
      <c r="C1118" s="53"/>
      <c r="D1118" s="44"/>
    </row>
    <row r="1119" spans="3:4" ht="17.45" customHeight="1" x14ac:dyDescent="0.25">
      <c r="C1119" s="53"/>
      <c r="D1119" s="44"/>
    </row>
    <row r="1120" spans="3:4" ht="17.45" customHeight="1" x14ac:dyDescent="0.25">
      <c r="C1120" s="53"/>
      <c r="D1120" s="44"/>
    </row>
    <row r="1121" spans="3:4" ht="17.45" customHeight="1" x14ac:dyDescent="0.25">
      <c r="C1121" s="53"/>
      <c r="D1121" s="44"/>
    </row>
    <row r="1122" spans="3:4" ht="17.45" customHeight="1" x14ac:dyDescent="0.25">
      <c r="C1122" s="53"/>
      <c r="D1122" s="44"/>
    </row>
    <row r="1123" spans="3:4" ht="17.45" customHeight="1" x14ac:dyDescent="0.25">
      <c r="C1123" s="53"/>
      <c r="D1123" s="44"/>
    </row>
    <row r="1124" spans="3:4" ht="17.45" customHeight="1" x14ac:dyDescent="0.25">
      <c r="C1124" s="53"/>
      <c r="D1124" s="44"/>
    </row>
    <row r="1125" spans="3:4" ht="17.45" customHeight="1" x14ac:dyDescent="0.25">
      <c r="C1125" s="53"/>
      <c r="D1125" s="44"/>
    </row>
    <row r="1126" spans="3:4" ht="17.45" customHeight="1" x14ac:dyDescent="0.25">
      <c r="C1126" s="53"/>
      <c r="D1126" s="44"/>
    </row>
    <row r="1127" spans="3:4" ht="17.45" customHeight="1" x14ac:dyDescent="0.25">
      <c r="C1127" s="53"/>
      <c r="D1127" s="44"/>
    </row>
    <row r="1128" spans="3:4" ht="17.45" customHeight="1" x14ac:dyDescent="0.25">
      <c r="C1128" s="53"/>
      <c r="D1128" s="44"/>
    </row>
    <row r="1129" spans="3:4" ht="17.45" customHeight="1" x14ac:dyDescent="0.25">
      <c r="C1129" s="53"/>
      <c r="D1129" s="44"/>
    </row>
    <row r="1130" spans="3:4" ht="17.45" customHeight="1" x14ac:dyDescent="0.25">
      <c r="C1130" s="53"/>
      <c r="D1130" s="44"/>
    </row>
    <row r="1131" spans="3:4" ht="17.45" customHeight="1" x14ac:dyDescent="0.25">
      <c r="C1131" s="53"/>
      <c r="D1131" s="44"/>
    </row>
    <row r="1132" spans="3:4" ht="17.45" customHeight="1" x14ac:dyDescent="0.25">
      <c r="C1132" s="53"/>
      <c r="D1132" s="44"/>
    </row>
    <row r="1133" spans="3:4" ht="17.45" customHeight="1" x14ac:dyDescent="0.25">
      <c r="C1133" s="53"/>
      <c r="D1133" s="44"/>
    </row>
    <row r="1134" spans="3:4" ht="17.45" customHeight="1" x14ac:dyDescent="0.25">
      <c r="C1134" s="53"/>
      <c r="D1134" s="44"/>
    </row>
    <row r="1135" spans="3:4" ht="17.45" customHeight="1" x14ac:dyDescent="0.25">
      <c r="C1135" s="53"/>
      <c r="D1135" s="44"/>
    </row>
    <row r="1136" spans="3:4" ht="17.45" customHeight="1" x14ac:dyDescent="0.25">
      <c r="C1136" s="53"/>
      <c r="D1136" s="44"/>
    </row>
    <row r="1137" spans="3:4" ht="17.45" customHeight="1" x14ac:dyDescent="0.25">
      <c r="C1137" s="53"/>
      <c r="D1137" s="44"/>
    </row>
    <row r="1138" spans="3:4" ht="17.45" customHeight="1" x14ac:dyDescent="0.25">
      <c r="C1138" s="53"/>
      <c r="D1138" s="44"/>
    </row>
    <row r="1139" spans="3:4" ht="17.45" customHeight="1" x14ac:dyDescent="0.25">
      <c r="C1139" s="53"/>
      <c r="D1139" s="44"/>
    </row>
    <row r="1140" spans="3:4" ht="17.45" customHeight="1" x14ac:dyDescent="0.25">
      <c r="C1140" s="53"/>
      <c r="D1140" s="44"/>
    </row>
    <row r="1141" spans="3:4" ht="17.45" customHeight="1" x14ac:dyDescent="0.25">
      <c r="C1141" s="53"/>
      <c r="D1141" s="44"/>
    </row>
    <row r="1142" spans="3:4" ht="17.45" customHeight="1" x14ac:dyDescent="0.25">
      <c r="C1142" s="53"/>
      <c r="D1142" s="44"/>
    </row>
    <row r="1143" spans="3:4" ht="17.45" customHeight="1" x14ac:dyDescent="0.25">
      <c r="C1143" s="53"/>
      <c r="D1143" s="44"/>
    </row>
    <row r="1144" spans="3:4" ht="17.45" customHeight="1" x14ac:dyDescent="0.25">
      <c r="C1144" s="53"/>
      <c r="D1144" s="44"/>
    </row>
    <row r="1145" spans="3:4" ht="17.45" customHeight="1" x14ac:dyDescent="0.25">
      <c r="C1145" s="53"/>
      <c r="D1145" s="44"/>
    </row>
    <row r="1146" spans="3:4" ht="17.45" customHeight="1" x14ac:dyDescent="0.25">
      <c r="C1146" s="53"/>
      <c r="D1146" s="44"/>
    </row>
    <row r="1147" spans="3:4" ht="17.45" customHeight="1" x14ac:dyDescent="0.25">
      <c r="C1147" s="53"/>
      <c r="D1147" s="44"/>
    </row>
    <row r="1148" spans="3:4" ht="17.45" customHeight="1" x14ac:dyDescent="0.25">
      <c r="C1148" s="53"/>
      <c r="D1148" s="44"/>
    </row>
    <row r="1149" spans="3:4" ht="17.45" customHeight="1" x14ac:dyDescent="0.25">
      <c r="C1149" s="53"/>
      <c r="D1149" s="44"/>
    </row>
    <row r="1150" spans="3:4" ht="17.45" customHeight="1" x14ac:dyDescent="0.25">
      <c r="C1150" s="53"/>
      <c r="D1150" s="44"/>
    </row>
    <row r="1151" spans="3:4" ht="17.45" customHeight="1" x14ac:dyDescent="0.25">
      <c r="C1151" s="53"/>
      <c r="D1151" s="44"/>
    </row>
    <row r="1152" spans="3:4" ht="17.45" customHeight="1" x14ac:dyDescent="0.25">
      <c r="C1152" s="53"/>
      <c r="D1152" s="44"/>
    </row>
    <row r="1153" spans="3:4" ht="17.45" customHeight="1" x14ac:dyDescent="0.25">
      <c r="C1153" s="53"/>
      <c r="D1153" s="44"/>
    </row>
    <row r="1154" spans="3:4" ht="17.45" customHeight="1" x14ac:dyDescent="0.25">
      <c r="C1154" s="53"/>
      <c r="D1154" s="44"/>
    </row>
    <row r="1155" spans="3:4" ht="17.45" customHeight="1" x14ac:dyDescent="0.25">
      <c r="C1155" s="53"/>
      <c r="D1155" s="44"/>
    </row>
    <row r="1156" spans="3:4" ht="17.45" customHeight="1" x14ac:dyDescent="0.25">
      <c r="C1156" s="53"/>
      <c r="D1156" s="44"/>
    </row>
    <row r="1157" spans="3:4" ht="17.45" customHeight="1" x14ac:dyDescent="0.25">
      <c r="C1157" s="53"/>
      <c r="D1157" s="44"/>
    </row>
    <row r="1158" spans="3:4" ht="17.45" customHeight="1" x14ac:dyDescent="0.25">
      <c r="C1158" s="53"/>
      <c r="D1158" s="44"/>
    </row>
    <row r="1159" spans="3:4" ht="17.45" customHeight="1" x14ac:dyDescent="0.25">
      <c r="C1159" s="53"/>
      <c r="D1159" s="44"/>
    </row>
    <row r="1160" spans="3:4" ht="17.45" customHeight="1" x14ac:dyDescent="0.25">
      <c r="C1160" s="53"/>
      <c r="D1160" s="44"/>
    </row>
    <row r="1161" spans="3:4" ht="17.45" customHeight="1" x14ac:dyDescent="0.25">
      <c r="C1161" s="53"/>
      <c r="D1161" s="44"/>
    </row>
    <row r="1162" spans="3:4" ht="17.45" customHeight="1" x14ac:dyDescent="0.25">
      <c r="C1162" s="53"/>
      <c r="D1162" s="44"/>
    </row>
    <row r="1163" spans="3:4" ht="17.45" customHeight="1" x14ac:dyDescent="0.25">
      <c r="C1163" s="53"/>
      <c r="D1163" s="44"/>
    </row>
    <row r="1164" spans="3:4" ht="17.45" customHeight="1" x14ac:dyDescent="0.25">
      <c r="C1164" s="53"/>
      <c r="D1164" s="44"/>
    </row>
    <row r="1165" spans="3:4" ht="17.45" customHeight="1" x14ac:dyDescent="0.25">
      <c r="C1165" s="53"/>
      <c r="D1165" s="44"/>
    </row>
    <row r="1166" spans="3:4" ht="17.45" customHeight="1" x14ac:dyDescent="0.25">
      <c r="C1166" s="53"/>
      <c r="D1166" s="44"/>
    </row>
    <row r="1167" spans="3:4" ht="17.45" customHeight="1" x14ac:dyDescent="0.25">
      <c r="C1167" s="53"/>
      <c r="D1167" s="44"/>
    </row>
    <row r="1168" spans="3:4" ht="17.45" customHeight="1" x14ac:dyDescent="0.25">
      <c r="C1168" s="53"/>
      <c r="D1168" s="44"/>
    </row>
    <row r="1169" spans="3:4" ht="17.45" customHeight="1" x14ac:dyDescent="0.25">
      <c r="C1169" s="53"/>
      <c r="D1169" s="44"/>
    </row>
    <row r="1170" spans="3:4" ht="17.45" customHeight="1" x14ac:dyDescent="0.25">
      <c r="C1170" s="53"/>
      <c r="D1170" s="44"/>
    </row>
    <row r="1171" spans="3:4" ht="17.45" customHeight="1" x14ac:dyDescent="0.25">
      <c r="C1171" s="53"/>
      <c r="D1171" s="44"/>
    </row>
    <row r="1172" spans="3:4" ht="17.45" customHeight="1" x14ac:dyDescent="0.25">
      <c r="C1172" s="53"/>
      <c r="D1172" s="44"/>
    </row>
    <row r="1173" spans="3:4" ht="17.45" customHeight="1" x14ac:dyDescent="0.25">
      <c r="C1173" s="53"/>
      <c r="D1173" s="44"/>
    </row>
    <row r="1174" spans="3:4" ht="17.45" customHeight="1" x14ac:dyDescent="0.25">
      <c r="C1174" s="53"/>
      <c r="D1174" s="44"/>
    </row>
    <row r="1175" spans="3:4" ht="17.45" customHeight="1" x14ac:dyDescent="0.25">
      <c r="C1175" s="53"/>
      <c r="D1175" s="44"/>
    </row>
    <row r="1176" spans="3:4" ht="17.45" customHeight="1" x14ac:dyDescent="0.25">
      <c r="C1176" s="53"/>
      <c r="D1176" s="44"/>
    </row>
    <row r="1177" spans="3:4" ht="17.45" customHeight="1" x14ac:dyDescent="0.25">
      <c r="C1177" s="53"/>
      <c r="D1177" s="44"/>
    </row>
    <row r="1178" spans="3:4" ht="17.45" customHeight="1" x14ac:dyDescent="0.25">
      <c r="C1178" s="53"/>
      <c r="D1178" s="44"/>
    </row>
    <row r="1179" spans="3:4" ht="17.45" customHeight="1" x14ac:dyDescent="0.25">
      <c r="C1179" s="53"/>
      <c r="D1179" s="44"/>
    </row>
    <row r="1180" spans="3:4" ht="17.45" customHeight="1" x14ac:dyDescent="0.25">
      <c r="C1180" s="53"/>
      <c r="D1180" s="44"/>
    </row>
    <row r="1181" spans="3:4" ht="17.45" customHeight="1" x14ac:dyDescent="0.25">
      <c r="C1181" s="53"/>
      <c r="D1181" s="44"/>
    </row>
    <row r="1182" spans="3:4" ht="17.45" customHeight="1" x14ac:dyDescent="0.25">
      <c r="C1182" s="53"/>
      <c r="D1182" s="44"/>
    </row>
    <row r="1183" spans="3:4" ht="17.45" customHeight="1" x14ac:dyDescent="0.25">
      <c r="C1183" s="53"/>
      <c r="D1183" s="44"/>
    </row>
    <row r="1184" spans="3:4" ht="17.45" customHeight="1" x14ac:dyDescent="0.25">
      <c r="C1184" s="53"/>
      <c r="D1184" s="44"/>
    </row>
    <row r="1185" spans="3:4" ht="17.45" customHeight="1" x14ac:dyDescent="0.25">
      <c r="C1185" s="53"/>
      <c r="D1185" s="44"/>
    </row>
    <row r="1186" spans="3:4" ht="17.45" customHeight="1" x14ac:dyDescent="0.25">
      <c r="C1186" s="53"/>
      <c r="D1186" s="44"/>
    </row>
    <row r="1187" spans="3:4" ht="17.45" customHeight="1" x14ac:dyDescent="0.25">
      <c r="C1187" s="53"/>
      <c r="D1187" s="44"/>
    </row>
    <row r="1188" spans="3:4" ht="17.45" customHeight="1" x14ac:dyDescent="0.25">
      <c r="C1188" s="53"/>
      <c r="D1188" s="44"/>
    </row>
    <row r="1189" spans="3:4" ht="17.45" customHeight="1" x14ac:dyDescent="0.25">
      <c r="C1189" s="53"/>
      <c r="D1189" s="44"/>
    </row>
    <row r="1190" spans="3:4" ht="17.45" customHeight="1" x14ac:dyDescent="0.25">
      <c r="C1190" s="53"/>
      <c r="D1190" s="44"/>
    </row>
    <row r="1191" spans="3:4" ht="17.45" customHeight="1" x14ac:dyDescent="0.25">
      <c r="C1191" s="53"/>
      <c r="D1191" s="44"/>
    </row>
    <row r="1192" spans="3:4" ht="17.45" customHeight="1" x14ac:dyDescent="0.25">
      <c r="C1192" s="53"/>
      <c r="D1192" s="44"/>
    </row>
    <row r="1193" spans="3:4" ht="17.45" customHeight="1" x14ac:dyDescent="0.25">
      <c r="C1193" s="53"/>
      <c r="D1193" s="44"/>
    </row>
    <row r="1194" spans="3:4" ht="17.45" customHeight="1" x14ac:dyDescent="0.25">
      <c r="C1194" s="53"/>
      <c r="D1194" s="44"/>
    </row>
    <row r="1195" spans="3:4" ht="17.45" customHeight="1" x14ac:dyDescent="0.25">
      <c r="C1195" s="53"/>
      <c r="D1195" s="44"/>
    </row>
    <row r="1196" spans="3:4" ht="17.45" customHeight="1" x14ac:dyDescent="0.25">
      <c r="C1196" s="53"/>
      <c r="D1196" s="44"/>
    </row>
    <row r="1197" spans="3:4" ht="17.45" customHeight="1" x14ac:dyDescent="0.25">
      <c r="C1197" s="53"/>
      <c r="D1197" s="44"/>
    </row>
    <row r="1198" spans="3:4" ht="17.45" customHeight="1" x14ac:dyDescent="0.25">
      <c r="C1198" s="53"/>
      <c r="D1198" s="44"/>
    </row>
    <row r="1199" spans="3:4" ht="17.45" customHeight="1" x14ac:dyDescent="0.25">
      <c r="C1199" s="53"/>
      <c r="D1199" s="44"/>
    </row>
    <row r="1200" spans="3:4" ht="17.45" customHeight="1" x14ac:dyDescent="0.25">
      <c r="C1200" s="53"/>
      <c r="D1200" s="44"/>
    </row>
    <row r="1201" spans="3:4" ht="17.45" customHeight="1" x14ac:dyDescent="0.25">
      <c r="C1201" s="53"/>
      <c r="D1201" s="44"/>
    </row>
    <row r="1202" spans="3:4" ht="17.45" customHeight="1" x14ac:dyDescent="0.25">
      <c r="C1202" s="53"/>
      <c r="D1202" s="44"/>
    </row>
    <row r="1203" spans="3:4" ht="17.45" customHeight="1" x14ac:dyDescent="0.25">
      <c r="C1203" s="53"/>
      <c r="D1203" s="44"/>
    </row>
    <row r="1204" spans="3:4" ht="17.45" customHeight="1" x14ac:dyDescent="0.25">
      <c r="C1204" s="53"/>
      <c r="D1204" s="44"/>
    </row>
    <row r="1205" spans="3:4" ht="17.45" customHeight="1" x14ac:dyDescent="0.25">
      <c r="C1205" s="53"/>
      <c r="D1205" s="44"/>
    </row>
    <row r="1206" spans="3:4" ht="17.45" customHeight="1" x14ac:dyDescent="0.25">
      <c r="C1206" s="53"/>
      <c r="D1206" s="44"/>
    </row>
    <row r="1207" spans="3:4" ht="17.45" customHeight="1" x14ac:dyDescent="0.25">
      <c r="C1207" s="53"/>
      <c r="D1207" s="44"/>
    </row>
    <row r="1208" spans="3:4" ht="17.45" customHeight="1" x14ac:dyDescent="0.25">
      <c r="C1208" s="53"/>
      <c r="D1208" s="44"/>
    </row>
    <row r="1209" spans="3:4" ht="17.45" customHeight="1" x14ac:dyDescent="0.25">
      <c r="C1209" s="53"/>
      <c r="D1209" s="44"/>
    </row>
    <row r="1210" spans="3:4" ht="17.45" customHeight="1" x14ac:dyDescent="0.25">
      <c r="C1210" s="53"/>
      <c r="D1210" s="44"/>
    </row>
    <row r="1211" spans="3:4" ht="17.45" customHeight="1" x14ac:dyDescent="0.25">
      <c r="C1211" s="53"/>
      <c r="D1211" s="44"/>
    </row>
    <row r="1212" spans="3:4" ht="17.45" customHeight="1" x14ac:dyDescent="0.25">
      <c r="C1212" s="53"/>
      <c r="D1212" s="44"/>
    </row>
    <row r="1213" spans="3:4" ht="17.45" customHeight="1" x14ac:dyDescent="0.25">
      <c r="C1213" s="53"/>
      <c r="D1213" s="44"/>
    </row>
    <row r="1214" spans="3:4" ht="17.45" customHeight="1" x14ac:dyDescent="0.25">
      <c r="C1214" s="53"/>
      <c r="D1214" s="44"/>
    </row>
    <row r="1215" spans="3:4" ht="17.45" customHeight="1" x14ac:dyDescent="0.25">
      <c r="C1215" s="53"/>
      <c r="D1215" s="44"/>
    </row>
    <row r="1216" spans="3:4" ht="17.45" customHeight="1" x14ac:dyDescent="0.25">
      <c r="C1216" s="53"/>
      <c r="D1216" s="44"/>
    </row>
    <row r="1217" spans="3:4" ht="17.45" customHeight="1" x14ac:dyDescent="0.25">
      <c r="C1217" s="53"/>
      <c r="D1217" s="44"/>
    </row>
    <row r="1218" spans="3:4" ht="17.45" customHeight="1" x14ac:dyDescent="0.25">
      <c r="C1218" s="53"/>
      <c r="D1218" s="44"/>
    </row>
    <row r="1219" spans="3:4" ht="17.45" customHeight="1" x14ac:dyDescent="0.25">
      <c r="C1219" s="53"/>
      <c r="D1219" s="44"/>
    </row>
    <row r="1220" spans="3:4" ht="17.45" customHeight="1" x14ac:dyDescent="0.25">
      <c r="C1220" s="53"/>
      <c r="D1220" s="44"/>
    </row>
    <row r="1221" spans="3:4" ht="17.45" customHeight="1" x14ac:dyDescent="0.25">
      <c r="C1221" s="53"/>
      <c r="D1221" s="44"/>
    </row>
    <row r="1222" spans="3:4" ht="17.45" customHeight="1" x14ac:dyDescent="0.25">
      <c r="C1222" s="53"/>
      <c r="D1222" s="44"/>
    </row>
    <row r="1223" spans="3:4" ht="17.45" customHeight="1" x14ac:dyDescent="0.25">
      <c r="C1223" s="53"/>
      <c r="D1223" s="44"/>
    </row>
    <row r="1224" spans="3:4" ht="17.45" customHeight="1" x14ac:dyDescent="0.25">
      <c r="C1224" s="53"/>
      <c r="D1224" s="44"/>
    </row>
    <row r="1225" spans="3:4" ht="17.45" customHeight="1" x14ac:dyDescent="0.25">
      <c r="C1225" s="53"/>
      <c r="D1225" s="44"/>
    </row>
    <row r="1226" spans="3:4" ht="17.45" customHeight="1" x14ac:dyDescent="0.25">
      <c r="C1226" s="53"/>
      <c r="D1226" s="44"/>
    </row>
    <row r="1227" spans="3:4" ht="17.45" customHeight="1" x14ac:dyDescent="0.25">
      <c r="C1227" s="53"/>
      <c r="D1227" s="44"/>
    </row>
    <row r="1228" spans="3:4" ht="17.45" customHeight="1" x14ac:dyDescent="0.25">
      <c r="C1228" s="53"/>
      <c r="D1228" s="44"/>
    </row>
    <row r="1229" spans="3:4" ht="17.45" customHeight="1" x14ac:dyDescent="0.25">
      <c r="C1229" s="53"/>
      <c r="D1229" s="44"/>
    </row>
    <row r="1230" spans="3:4" ht="17.45" customHeight="1" x14ac:dyDescent="0.25">
      <c r="C1230" s="53"/>
      <c r="D1230" s="44"/>
    </row>
    <row r="1231" spans="3:4" ht="17.45" customHeight="1" x14ac:dyDescent="0.25">
      <c r="C1231" s="53"/>
      <c r="D1231" s="44"/>
    </row>
    <row r="1232" spans="3:4" ht="17.45" customHeight="1" x14ac:dyDescent="0.25">
      <c r="C1232" s="53"/>
      <c r="D1232" s="44"/>
    </row>
    <row r="1233" spans="3:4" ht="17.45" customHeight="1" x14ac:dyDescent="0.25">
      <c r="C1233" s="53"/>
      <c r="D1233" s="44"/>
    </row>
    <row r="1234" spans="3:4" ht="17.45" customHeight="1" x14ac:dyDescent="0.25">
      <c r="C1234" s="53"/>
      <c r="D1234" s="44"/>
    </row>
    <row r="1235" spans="3:4" ht="17.45" customHeight="1" x14ac:dyDescent="0.25">
      <c r="C1235" s="53"/>
      <c r="D1235" s="44"/>
    </row>
    <row r="1236" spans="3:4" ht="17.45" customHeight="1" x14ac:dyDescent="0.25">
      <c r="C1236" s="53"/>
      <c r="D1236" s="44"/>
    </row>
    <row r="1237" spans="3:4" ht="17.45" customHeight="1" x14ac:dyDescent="0.25">
      <c r="C1237" s="53"/>
      <c r="D1237" s="44"/>
    </row>
    <row r="1238" spans="3:4" ht="17.45" customHeight="1" x14ac:dyDescent="0.25">
      <c r="C1238" s="53"/>
      <c r="D1238" s="44"/>
    </row>
    <row r="1239" spans="3:4" ht="17.45" customHeight="1" x14ac:dyDescent="0.25">
      <c r="C1239" s="53"/>
      <c r="D1239" s="44"/>
    </row>
    <row r="1240" spans="3:4" ht="17.45" customHeight="1" x14ac:dyDescent="0.25">
      <c r="C1240" s="53"/>
      <c r="D1240" s="44"/>
    </row>
    <row r="1241" spans="3:4" ht="17.45" customHeight="1" x14ac:dyDescent="0.25">
      <c r="C1241" s="53"/>
      <c r="D1241" s="44"/>
    </row>
    <row r="1242" spans="3:4" ht="17.45" customHeight="1" x14ac:dyDescent="0.25">
      <c r="C1242" s="53"/>
      <c r="D1242" s="44"/>
    </row>
    <row r="1243" spans="3:4" ht="17.45" customHeight="1" x14ac:dyDescent="0.25">
      <c r="C1243" s="53"/>
      <c r="D1243" s="44"/>
    </row>
    <row r="1244" spans="3:4" ht="17.45" customHeight="1" x14ac:dyDescent="0.25">
      <c r="C1244" s="53"/>
      <c r="D1244" s="44"/>
    </row>
    <row r="1245" spans="3:4" ht="17.45" customHeight="1" x14ac:dyDescent="0.25">
      <c r="C1245" s="53"/>
      <c r="D1245" s="44"/>
    </row>
    <row r="1246" spans="3:4" ht="17.45" customHeight="1" x14ac:dyDescent="0.25">
      <c r="C1246" s="53"/>
      <c r="D1246" s="44"/>
    </row>
    <row r="1247" spans="3:4" ht="17.45" customHeight="1" x14ac:dyDescent="0.25">
      <c r="C1247" s="53"/>
      <c r="D1247" s="44"/>
    </row>
    <row r="1248" spans="3:4" ht="17.45" customHeight="1" x14ac:dyDescent="0.25">
      <c r="C1248" s="53"/>
      <c r="D1248" s="44"/>
    </row>
    <row r="1249" spans="3:4" ht="17.45" customHeight="1" x14ac:dyDescent="0.25">
      <c r="C1249" s="53"/>
      <c r="D1249" s="44"/>
    </row>
    <row r="1250" spans="3:4" ht="17.45" customHeight="1" x14ac:dyDescent="0.25">
      <c r="C1250" s="53"/>
      <c r="D1250" s="44"/>
    </row>
    <row r="1251" spans="3:4" ht="17.45" customHeight="1" x14ac:dyDescent="0.25">
      <c r="C1251" s="53"/>
      <c r="D1251" s="44"/>
    </row>
    <row r="1252" spans="3:4" ht="17.45" customHeight="1" x14ac:dyDescent="0.25">
      <c r="C1252" s="53"/>
      <c r="D1252" s="44"/>
    </row>
    <row r="1253" spans="3:4" ht="17.45" customHeight="1" x14ac:dyDescent="0.25">
      <c r="C1253" s="53"/>
      <c r="D1253" s="44"/>
    </row>
    <row r="1254" spans="3:4" ht="17.45" customHeight="1" x14ac:dyDescent="0.25">
      <c r="C1254" s="53"/>
      <c r="D1254" s="44"/>
    </row>
    <row r="1255" spans="3:4" ht="17.45" customHeight="1" x14ac:dyDescent="0.25">
      <c r="C1255" s="53"/>
      <c r="D1255" s="44"/>
    </row>
    <row r="1256" spans="3:4" ht="17.45" customHeight="1" x14ac:dyDescent="0.25">
      <c r="C1256" s="53"/>
      <c r="D1256" s="44"/>
    </row>
    <row r="1257" spans="3:4" ht="17.45" customHeight="1" x14ac:dyDescent="0.25">
      <c r="C1257" s="53"/>
      <c r="D1257" s="44"/>
    </row>
    <row r="1258" spans="3:4" ht="17.45" customHeight="1" x14ac:dyDescent="0.25">
      <c r="C1258" s="53"/>
      <c r="D1258" s="44"/>
    </row>
    <row r="1259" spans="3:4" ht="17.45" customHeight="1" x14ac:dyDescent="0.25">
      <c r="C1259" s="53"/>
      <c r="D1259" s="44"/>
    </row>
    <row r="1260" spans="3:4" ht="17.45" customHeight="1" x14ac:dyDescent="0.25">
      <c r="C1260" s="53"/>
      <c r="D1260" s="44"/>
    </row>
    <row r="1261" spans="3:4" ht="17.45" customHeight="1" x14ac:dyDescent="0.25">
      <c r="C1261" s="53"/>
      <c r="D1261" s="44"/>
    </row>
    <row r="1262" spans="3:4" ht="17.45" customHeight="1" x14ac:dyDescent="0.25">
      <c r="C1262" s="53"/>
      <c r="D1262" s="44"/>
    </row>
    <row r="1263" spans="3:4" ht="17.45" customHeight="1" x14ac:dyDescent="0.25">
      <c r="C1263" s="53"/>
      <c r="D1263" s="44"/>
    </row>
    <row r="1264" spans="3:4" ht="17.45" customHeight="1" x14ac:dyDescent="0.25">
      <c r="C1264" s="53"/>
      <c r="D1264" s="44"/>
    </row>
    <row r="1265" spans="3:4" ht="17.45" customHeight="1" x14ac:dyDescent="0.25">
      <c r="C1265" s="53"/>
      <c r="D1265" s="44"/>
    </row>
    <row r="1266" spans="3:4" ht="17.45" customHeight="1" x14ac:dyDescent="0.25">
      <c r="C1266" s="53"/>
      <c r="D1266" s="44"/>
    </row>
    <row r="1267" spans="3:4" ht="17.45" customHeight="1" x14ac:dyDescent="0.25">
      <c r="C1267" s="53"/>
      <c r="D1267" s="44"/>
    </row>
    <row r="1268" spans="3:4" ht="17.45" customHeight="1" x14ac:dyDescent="0.25">
      <c r="C1268" s="53"/>
      <c r="D1268" s="44"/>
    </row>
    <row r="1269" spans="3:4" ht="17.45" customHeight="1" x14ac:dyDescent="0.25">
      <c r="C1269" s="53"/>
      <c r="D1269" s="44"/>
    </row>
    <row r="1270" spans="3:4" ht="17.45" customHeight="1" x14ac:dyDescent="0.25">
      <c r="C1270" s="53"/>
      <c r="D1270" s="44"/>
    </row>
    <row r="1271" spans="3:4" ht="17.45" customHeight="1" x14ac:dyDescent="0.25">
      <c r="C1271" s="53"/>
      <c r="D1271" s="44"/>
    </row>
    <row r="1272" spans="3:4" ht="17.45" customHeight="1" x14ac:dyDescent="0.25">
      <c r="C1272" s="53"/>
      <c r="D1272" s="44"/>
    </row>
    <row r="1273" spans="3:4" ht="17.45" customHeight="1" x14ac:dyDescent="0.25">
      <c r="C1273" s="53"/>
      <c r="D1273" s="44"/>
    </row>
    <row r="1274" spans="3:4" ht="17.45" customHeight="1" x14ac:dyDescent="0.25">
      <c r="C1274" s="53"/>
      <c r="D1274" s="44"/>
    </row>
    <row r="1275" spans="3:4" ht="17.45" customHeight="1" x14ac:dyDescent="0.25">
      <c r="C1275" s="53"/>
      <c r="D1275" s="44"/>
    </row>
    <row r="1276" spans="3:4" ht="17.45" customHeight="1" x14ac:dyDescent="0.25">
      <c r="C1276" s="53"/>
      <c r="D1276" s="44"/>
    </row>
    <row r="1277" spans="3:4" ht="17.45" customHeight="1" x14ac:dyDescent="0.25">
      <c r="C1277" s="53"/>
      <c r="D1277" s="44"/>
    </row>
    <row r="1278" spans="3:4" ht="17.45" customHeight="1" x14ac:dyDescent="0.25">
      <c r="C1278" s="53"/>
      <c r="D1278" s="44"/>
    </row>
    <row r="1279" spans="3:4" ht="17.45" customHeight="1" x14ac:dyDescent="0.25">
      <c r="C1279" s="53"/>
      <c r="D1279" s="44"/>
    </row>
    <row r="1280" spans="3:4" ht="17.45" customHeight="1" x14ac:dyDescent="0.25">
      <c r="C1280" s="53"/>
      <c r="D1280" s="44"/>
    </row>
    <row r="1281" spans="3:4" ht="17.45" customHeight="1" x14ac:dyDescent="0.25">
      <c r="C1281" s="53"/>
      <c r="D1281" s="44"/>
    </row>
    <row r="1282" spans="3:4" ht="17.45" customHeight="1" x14ac:dyDescent="0.25">
      <c r="C1282" s="53"/>
      <c r="D1282" s="44"/>
    </row>
    <row r="1283" spans="3:4" ht="17.45" customHeight="1" x14ac:dyDescent="0.25">
      <c r="C1283" s="53"/>
      <c r="D1283" s="44"/>
    </row>
    <row r="1284" spans="3:4" ht="17.45" customHeight="1" x14ac:dyDescent="0.25">
      <c r="C1284" s="53"/>
      <c r="D1284" s="44"/>
    </row>
    <row r="1285" spans="3:4" ht="17.45" customHeight="1" x14ac:dyDescent="0.25">
      <c r="C1285" s="53"/>
      <c r="D1285" s="44"/>
    </row>
    <row r="1286" spans="3:4" ht="17.45" customHeight="1" x14ac:dyDescent="0.25">
      <c r="C1286" s="53"/>
      <c r="D1286" s="44"/>
    </row>
    <row r="1287" spans="3:4" ht="17.45" customHeight="1" x14ac:dyDescent="0.25">
      <c r="C1287" s="53"/>
      <c r="D1287" s="44"/>
    </row>
    <row r="1288" spans="3:4" ht="17.45" customHeight="1" x14ac:dyDescent="0.25">
      <c r="C1288" s="53"/>
      <c r="D1288" s="44"/>
    </row>
    <row r="1289" spans="3:4" ht="17.45" customHeight="1" x14ac:dyDescent="0.25">
      <c r="C1289" s="53"/>
      <c r="D1289" s="44"/>
    </row>
    <row r="1290" spans="3:4" ht="17.45" customHeight="1" x14ac:dyDescent="0.25">
      <c r="C1290" s="53"/>
      <c r="D1290" s="44"/>
    </row>
    <row r="1291" spans="3:4" ht="17.45" customHeight="1" x14ac:dyDescent="0.25">
      <c r="C1291" s="53"/>
      <c r="D1291" s="44"/>
    </row>
    <row r="1292" spans="3:4" ht="17.45" customHeight="1" x14ac:dyDescent="0.25">
      <c r="C1292" s="53"/>
      <c r="D1292" s="44"/>
    </row>
    <row r="1293" spans="3:4" ht="17.45" customHeight="1" x14ac:dyDescent="0.25">
      <c r="C1293" s="53"/>
      <c r="D1293" s="44"/>
    </row>
    <row r="1294" spans="3:4" ht="17.45" customHeight="1" x14ac:dyDescent="0.25">
      <c r="C1294" s="53"/>
      <c r="D1294" s="44"/>
    </row>
    <row r="1295" spans="3:4" ht="17.45" customHeight="1" x14ac:dyDescent="0.25">
      <c r="C1295" s="53"/>
      <c r="D1295" s="44"/>
    </row>
    <row r="1296" spans="3:4" ht="17.45" customHeight="1" x14ac:dyDescent="0.25">
      <c r="C1296" s="53"/>
      <c r="D1296" s="44"/>
    </row>
    <row r="1297" spans="3:4" ht="17.45" customHeight="1" x14ac:dyDescent="0.25">
      <c r="C1297" s="53"/>
      <c r="D1297" s="44"/>
    </row>
    <row r="1298" spans="3:4" ht="17.45" customHeight="1" x14ac:dyDescent="0.25">
      <c r="C1298" s="53"/>
      <c r="D1298" s="44"/>
    </row>
    <row r="1299" spans="3:4" ht="17.45" customHeight="1" x14ac:dyDescent="0.25">
      <c r="C1299" s="53"/>
      <c r="D1299" s="44"/>
    </row>
    <row r="1300" spans="3:4" ht="17.45" customHeight="1" x14ac:dyDescent="0.25">
      <c r="C1300" s="53"/>
      <c r="D1300" s="44"/>
    </row>
    <row r="1301" spans="3:4" ht="17.45" customHeight="1" x14ac:dyDescent="0.25">
      <c r="C1301" s="53"/>
      <c r="D1301" s="44"/>
    </row>
    <row r="1302" spans="3:4" ht="17.45" customHeight="1" x14ac:dyDescent="0.25">
      <c r="C1302" s="53"/>
      <c r="D1302" s="44"/>
    </row>
    <row r="1303" spans="3:4" ht="17.45" customHeight="1" x14ac:dyDescent="0.25">
      <c r="C1303" s="53"/>
      <c r="D1303" s="44"/>
    </row>
    <row r="1304" spans="3:4" ht="17.45" customHeight="1" x14ac:dyDescent="0.25">
      <c r="C1304" s="53"/>
      <c r="D1304" s="44"/>
    </row>
    <row r="1305" spans="3:4" ht="17.45" customHeight="1" x14ac:dyDescent="0.25">
      <c r="C1305" s="53"/>
      <c r="D1305" s="44"/>
    </row>
    <row r="1306" spans="3:4" ht="17.45" customHeight="1" x14ac:dyDescent="0.25">
      <c r="C1306" s="53"/>
      <c r="D1306" s="44"/>
    </row>
    <row r="1307" spans="3:4" ht="17.45" customHeight="1" x14ac:dyDescent="0.25">
      <c r="C1307" s="53"/>
      <c r="D1307" s="44"/>
    </row>
    <row r="1308" spans="3:4" ht="17.45" customHeight="1" x14ac:dyDescent="0.25">
      <c r="C1308" s="53"/>
      <c r="D1308" s="44"/>
    </row>
    <row r="1309" spans="3:4" ht="17.45" customHeight="1" x14ac:dyDescent="0.25">
      <c r="C1309" s="53"/>
      <c r="D1309" s="44"/>
    </row>
    <row r="1310" spans="3:4" ht="17.45" customHeight="1" x14ac:dyDescent="0.25">
      <c r="C1310" s="53"/>
      <c r="D1310" s="44"/>
    </row>
    <row r="1311" spans="3:4" ht="17.45" customHeight="1" x14ac:dyDescent="0.25">
      <c r="C1311" s="53"/>
      <c r="D1311" s="44"/>
    </row>
    <row r="1312" spans="3:4" ht="17.45" customHeight="1" x14ac:dyDescent="0.25">
      <c r="C1312" s="53"/>
      <c r="D1312" s="44"/>
    </row>
    <row r="1313" spans="3:4" ht="17.45" customHeight="1" x14ac:dyDescent="0.25">
      <c r="C1313" s="53"/>
      <c r="D1313" s="44"/>
    </row>
    <row r="1314" spans="3:4" ht="17.45" customHeight="1" x14ac:dyDescent="0.25">
      <c r="C1314" s="53"/>
      <c r="D1314" s="44"/>
    </row>
    <row r="1315" spans="3:4" ht="17.45" customHeight="1" x14ac:dyDescent="0.25">
      <c r="C1315" s="53"/>
      <c r="D1315" s="44"/>
    </row>
    <row r="1316" spans="3:4" ht="17.45" customHeight="1" x14ac:dyDescent="0.25">
      <c r="C1316" s="53"/>
      <c r="D1316" s="44"/>
    </row>
    <row r="1317" spans="3:4" ht="17.45" customHeight="1" x14ac:dyDescent="0.25">
      <c r="C1317" s="53"/>
      <c r="D1317" s="44"/>
    </row>
    <row r="1318" spans="3:4" ht="17.45" customHeight="1" x14ac:dyDescent="0.25">
      <c r="C1318" s="53"/>
      <c r="D1318" s="44"/>
    </row>
    <row r="1319" spans="3:4" ht="17.45" customHeight="1" x14ac:dyDescent="0.25">
      <c r="C1319" s="53"/>
      <c r="D1319" s="44"/>
    </row>
    <row r="1320" spans="3:4" ht="17.45" customHeight="1" x14ac:dyDescent="0.25">
      <c r="C1320" s="53"/>
      <c r="D1320" s="44"/>
    </row>
    <row r="1321" spans="3:4" ht="17.45" customHeight="1" x14ac:dyDescent="0.25">
      <c r="C1321" s="53"/>
      <c r="D1321" s="44"/>
    </row>
    <row r="1322" spans="3:4" ht="17.45" customHeight="1" x14ac:dyDescent="0.25">
      <c r="C1322" s="53"/>
      <c r="D1322" s="44"/>
    </row>
    <row r="1323" spans="3:4" ht="17.45" customHeight="1" x14ac:dyDescent="0.25">
      <c r="C1323" s="53"/>
      <c r="D1323" s="44"/>
    </row>
    <row r="1324" spans="3:4" ht="17.45" customHeight="1" x14ac:dyDescent="0.25">
      <c r="C1324" s="53"/>
      <c r="D1324" s="44"/>
    </row>
    <row r="1325" spans="3:4" ht="17.45" customHeight="1" x14ac:dyDescent="0.25">
      <c r="C1325" s="53"/>
      <c r="D1325" s="44"/>
    </row>
    <row r="1326" spans="3:4" ht="17.45" customHeight="1" x14ac:dyDescent="0.25">
      <c r="C1326" s="53"/>
      <c r="D1326" s="44"/>
    </row>
    <row r="1327" spans="3:4" ht="17.45" customHeight="1" x14ac:dyDescent="0.25">
      <c r="C1327" s="53"/>
      <c r="D1327" s="44"/>
    </row>
    <row r="1328" spans="3:4" ht="17.45" customHeight="1" x14ac:dyDescent="0.25">
      <c r="C1328" s="53"/>
      <c r="D1328" s="44"/>
    </row>
    <row r="1329" spans="3:4" ht="17.45" customHeight="1" x14ac:dyDescent="0.25">
      <c r="C1329" s="53"/>
      <c r="D1329" s="44"/>
    </row>
    <row r="1330" spans="3:4" ht="17.45" customHeight="1" x14ac:dyDescent="0.25">
      <c r="C1330" s="53"/>
      <c r="D1330" s="44"/>
    </row>
    <row r="1331" spans="3:4" ht="17.45" customHeight="1" x14ac:dyDescent="0.25">
      <c r="C1331" s="53"/>
      <c r="D1331" s="44"/>
    </row>
    <row r="1332" spans="3:4" ht="17.45" customHeight="1" x14ac:dyDescent="0.25">
      <c r="C1332" s="53"/>
      <c r="D1332" s="44"/>
    </row>
    <row r="1333" spans="3:4" ht="17.45" customHeight="1" x14ac:dyDescent="0.25">
      <c r="C1333" s="53"/>
      <c r="D1333" s="44"/>
    </row>
    <row r="1334" spans="3:4" ht="17.45" customHeight="1" x14ac:dyDescent="0.25">
      <c r="C1334" s="53"/>
      <c r="D1334" s="44"/>
    </row>
    <row r="1335" spans="3:4" ht="17.45" customHeight="1" x14ac:dyDescent="0.25">
      <c r="C1335" s="53"/>
      <c r="D1335" s="44"/>
    </row>
    <row r="1336" spans="3:4" ht="17.45" customHeight="1" x14ac:dyDescent="0.25">
      <c r="C1336" s="53"/>
      <c r="D1336" s="44"/>
    </row>
    <row r="1337" spans="3:4" ht="17.45" customHeight="1" x14ac:dyDescent="0.25">
      <c r="C1337" s="53"/>
      <c r="D1337" s="44"/>
    </row>
    <row r="1338" spans="3:4" ht="17.45" customHeight="1" x14ac:dyDescent="0.25">
      <c r="C1338" s="53"/>
      <c r="D1338" s="44"/>
    </row>
    <row r="1339" spans="3:4" ht="17.45" customHeight="1" x14ac:dyDescent="0.25">
      <c r="C1339" s="53"/>
      <c r="D1339" s="44"/>
    </row>
    <row r="1340" spans="3:4" ht="17.45" customHeight="1" x14ac:dyDescent="0.25">
      <c r="C1340" s="53"/>
      <c r="D1340" s="44"/>
    </row>
    <row r="1341" spans="3:4" ht="17.45" customHeight="1" x14ac:dyDescent="0.25">
      <c r="C1341" s="53"/>
      <c r="D1341" s="44"/>
    </row>
    <row r="1342" spans="3:4" ht="17.45" customHeight="1" x14ac:dyDescent="0.25">
      <c r="C1342" s="53"/>
      <c r="D1342" s="44"/>
    </row>
    <row r="1343" spans="3:4" ht="17.45" customHeight="1" x14ac:dyDescent="0.25">
      <c r="C1343" s="53"/>
      <c r="D1343" s="44"/>
    </row>
    <row r="1344" spans="3:4" ht="17.45" customHeight="1" x14ac:dyDescent="0.25">
      <c r="C1344" s="53"/>
      <c r="D1344" s="44"/>
    </row>
    <row r="1345" spans="3:4" ht="17.45" customHeight="1" x14ac:dyDescent="0.25">
      <c r="C1345" s="53"/>
      <c r="D1345" s="44"/>
    </row>
    <row r="1346" spans="3:4" ht="17.45" customHeight="1" x14ac:dyDescent="0.25">
      <c r="C1346" s="53"/>
      <c r="D1346" s="44"/>
    </row>
    <row r="1347" spans="3:4" ht="17.45" customHeight="1" x14ac:dyDescent="0.25">
      <c r="C1347" s="53"/>
      <c r="D1347" s="44"/>
    </row>
    <row r="1348" spans="3:4" ht="17.45" customHeight="1" x14ac:dyDescent="0.25">
      <c r="C1348" s="53"/>
      <c r="D1348" s="44"/>
    </row>
    <row r="1349" spans="3:4" ht="17.45" customHeight="1" x14ac:dyDescent="0.25">
      <c r="C1349" s="53"/>
      <c r="D1349" s="44"/>
    </row>
    <row r="1350" spans="3:4" ht="17.45" customHeight="1" x14ac:dyDescent="0.25">
      <c r="C1350" s="53"/>
      <c r="D1350" s="44"/>
    </row>
    <row r="1351" spans="3:4" ht="17.45" customHeight="1" x14ac:dyDescent="0.25">
      <c r="C1351" s="53"/>
      <c r="D1351" s="44"/>
    </row>
    <row r="1352" spans="3:4" ht="17.45" customHeight="1" x14ac:dyDescent="0.25">
      <c r="C1352" s="53"/>
      <c r="D1352" s="44"/>
    </row>
    <row r="1353" spans="3:4" ht="17.45" customHeight="1" x14ac:dyDescent="0.25">
      <c r="C1353" s="53"/>
      <c r="D1353" s="44"/>
    </row>
    <row r="1354" spans="3:4" ht="17.45" customHeight="1" x14ac:dyDescent="0.25">
      <c r="C1354" s="53"/>
      <c r="D1354" s="44"/>
    </row>
    <row r="1355" spans="3:4" ht="17.45" customHeight="1" x14ac:dyDescent="0.25">
      <c r="C1355" s="53"/>
      <c r="D1355" s="44"/>
    </row>
    <row r="1356" spans="3:4" ht="17.45" customHeight="1" x14ac:dyDescent="0.25">
      <c r="C1356" s="53"/>
      <c r="D1356" s="44"/>
    </row>
    <row r="1357" spans="3:4" ht="17.45" customHeight="1" x14ac:dyDescent="0.25">
      <c r="C1357" s="53"/>
      <c r="D1357" s="44"/>
    </row>
    <row r="1358" spans="3:4" ht="17.45" customHeight="1" x14ac:dyDescent="0.25">
      <c r="C1358" s="53"/>
      <c r="D1358" s="44"/>
    </row>
    <row r="1359" spans="3:4" ht="17.45" customHeight="1" x14ac:dyDescent="0.25">
      <c r="C1359" s="53"/>
      <c r="D1359" s="44"/>
    </row>
    <row r="1360" spans="3:4" ht="17.45" customHeight="1" x14ac:dyDescent="0.25">
      <c r="C1360" s="53"/>
      <c r="D1360" s="44"/>
    </row>
    <row r="1361" spans="3:4" ht="17.45" customHeight="1" x14ac:dyDescent="0.25">
      <c r="C1361" s="53"/>
      <c r="D1361" s="44"/>
    </row>
    <row r="1362" spans="3:4" ht="17.45" customHeight="1" x14ac:dyDescent="0.25">
      <c r="C1362" s="53"/>
      <c r="D1362" s="44"/>
    </row>
    <row r="1363" spans="3:4" ht="17.45" customHeight="1" x14ac:dyDescent="0.25">
      <c r="C1363" s="53"/>
      <c r="D1363" s="44"/>
    </row>
    <row r="1364" spans="3:4" ht="17.45" customHeight="1" x14ac:dyDescent="0.25">
      <c r="C1364" s="53"/>
      <c r="D1364" s="44"/>
    </row>
    <row r="1365" spans="3:4" ht="17.45" customHeight="1" x14ac:dyDescent="0.25">
      <c r="C1365" s="53"/>
      <c r="D1365" s="44"/>
    </row>
    <row r="1366" spans="3:4" ht="17.45" customHeight="1" x14ac:dyDescent="0.25">
      <c r="C1366" s="53"/>
      <c r="D1366" s="44"/>
    </row>
    <row r="1367" spans="3:4" ht="17.45" customHeight="1" x14ac:dyDescent="0.25">
      <c r="C1367" s="53"/>
      <c r="D1367" s="44"/>
    </row>
    <row r="1368" spans="3:4" ht="17.45" customHeight="1" x14ac:dyDescent="0.25">
      <c r="C1368" s="53"/>
      <c r="D1368" s="44"/>
    </row>
    <row r="1369" spans="3:4" ht="17.45" customHeight="1" x14ac:dyDescent="0.25">
      <c r="C1369" s="53"/>
      <c r="D1369" s="44"/>
    </row>
    <row r="1370" spans="3:4" ht="17.45" customHeight="1" x14ac:dyDescent="0.25">
      <c r="C1370" s="53"/>
      <c r="D1370" s="44"/>
    </row>
    <row r="1371" spans="3:4" ht="17.45" customHeight="1" x14ac:dyDescent="0.25">
      <c r="C1371" s="53"/>
      <c r="D1371" s="44"/>
    </row>
    <row r="1372" spans="3:4" ht="17.45" customHeight="1" x14ac:dyDescent="0.25">
      <c r="C1372" s="53"/>
      <c r="D1372" s="44"/>
    </row>
    <row r="1373" spans="3:4" ht="17.45" customHeight="1" x14ac:dyDescent="0.25">
      <c r="C1373" s="53"/>
      <c r="D1373" s="44"/>
    </row>
    <row r="1374" spans="3:4" ht="17.45" customHeight="1" x14ac:dyDescent="0.25">
      <c r="C1374" s="53"/>
      <c r="D1374" s="44"/>
    </row>
    <row r="1375" spans="3:4" ht="17.45" customHeight="1" x14ac:dyDescent="0.25">
      <c r="C1375" s="53"/>
      <c r="D1375" s="44"/>
    </row>
    <row r="1376" spans="3:4" ht="17.45" customHeight="1" x14ac:dyDescent="0.25">
      <c r="C1376" s="53"/>
      <c r="D1376" s="44"/>
    </row>
    <row r="1377" spans="3:4" ht="17.45" customHeight="1" x14ac:dyDescent="0.25">
      <c r="C1377" s="53"/>
      <c r="D1377" s="44"/>
    </row>
    <row r="1378" spans="3:4" ht="17.45" customHeight="1" x14ac:dyDescent="0.25">
      <c r="C1378" s="53"/>
      <c r="D1378" s="44"/>
    </row>
    <row r="1379" spans="3:4" ht="17.45" customHeight="1" x14ac:dyDescent="0.25">
      <c r="C1379" s="53"/>
      <c r="D1379" s="44"/>
    </row>
    <row r="1380" spans="3:4" ht="17.45" customHeight="1" x14ac:dyDescent="0.25">
      <c r="C1380" s="53"/>
      <c r="D1380" s="44"/>
    </row>
    <row r="1381" spans="3:4" ht="17.45" customHeight="1" x14ac:dyDescent="0.25">
      <c r="C1381" s="53"/>
      <c r="D1381" s="44"/>
    </row>
    <row r="1382" spans="3:4" ht="17.45" customHeight="1" x14ac:dyDescent="0.25">
      <c r="C1382" s="53"/>
      <c r="D1382" s="44"/>
    </row>
    <row r="1383" spans="3:4" ht="17.45" customHeight="1" x14ac:dyDescent="0.25">
      <c r="C1383" s="53"/>
      <c r="D1383" s="44"/>
    </row>
    <row r="1384" spans="3:4" ht="17.45" customHeight="1" x14ac:dyDescent="0.25">
      <c r="C1384" s="53"/>
      <c r="D1384" s="44"/>
    </row>
    <row r="1385" spans="3:4" ht="17.45" customHeight="1" x14ac:dyDescent="0.25">
      <c r="C1385" s="53"/>
      <c r="D1385" s="44"/>
    </row>
    <row r="1386" spans="3:4" ht="17.45" customHeight="1" x14ac:dyDescent="0.25">
      <c r="C1386" s="53"/>
      <c r="D1386" s="44"/>
    </row>
    <row r="1387" spans="3:4" ht="17.45" customHeight="1" x14ac:dyDescent="0.25">
      <c r="C1387" s="53"/>
      <c r="D1387" s="44"/>
    </row>
    <row r="1388" spans="3:4" ht="17.45" customHeight="1" x14ac:dyDescent="0.25">
      <c r="C1388" s="53"/>
      <c r="D1388" s="44"/>
    </row>
    <row r="1389" spans="3:4" ht="17.45" customHeight="1" x14ac:dyDescent="0.25">
      <c r="C1389" s="53"/>
      <c r="D1389" s="44"/>
    </row>
    <row r="1390" spans="3:4" ht="17.45" customHeight="1" x14ac:dyDescent="0.25">
      <c r="C1390" s="53"/>
      <c r="D1390" s="44"/>
    </row>
    <row r="1391" spans="3:4" ht="17.45" customHeight="1" x14ac:dyDescent="0.25">
      <c r="C1391" s="53"/>
      <c r="D1391" s="44"/>
    </row>
    <row r="1392" spans="3:4" ht="17.45" customHeight="1" x14ac:dyDescent="0.25">
      <c r="C1392" s="53"/>
      <c r="D1392" s="44"/>
    </row>
    <row r="1393" spans="3:4" ht="17.45" customHeight="1" x14ac:dyDescent="0.25">
      <c r="C1393" s="53"/>
      <c r="D1393" s="44"/>
    </row>
    <row r="1394" spans="3:4" ht="17.45" customHeight="1" x14ac:dyDescent="0.25">
      <c r="C1394" s="53"/>
      <c r="D1394" s="44"/>
    </row>
    <row r="1395" spans="3:4" ht="17.45" customHeight="1" x14ac:dyDescent="0.25">
      <c r="C1395" s="53"/>
      <c r="D1395" s="44"/>
    </row>
    <row r="1396" spans="3:4" ht="17.45" customHeight="1" x14ac:dyDescent="0.25">
      <c r="C1396" s="53"/>
      <c r="D1396" s="44"/>
    </row>
    <row r="1397" spans="3:4" ht="17.45" customHeight="1" x14ac:dyDescent="0.25">
      <c r="C1397" s="53"/>
      <c r="D1397" s="44"/>
    </row>
    <row r="1398" spans="3:4" ht="17.45" customHeight="1" x14ac:dyDescent="0.25">
      <c r="C1398" s="53"/>
      <c r="D1398" s="44"/>
    </row>
    <row r="1399" spans="3:4" ht="17.45" customHeight="1" x14ac:dyDescent="0.25">
      <c r="C1399" s="53"/>
      <c r="D1399" s="44"/>
    </row>
    <row r="1400" spans="3:4" ht="17.45" customHeight="1" x14ac:dyDescent="0.25">
      <c r="C1400" s="53"/>
      <c r="D1400" s="44"/>
    </row>
    <row r="1401" spans="3:4" ht="17.45" customHeight="1" x14ac:dyDescent="0.25">
      <c r="C1401" s="53"/>
      <c r="D1401" s="44"/>
    </row>
    <row r="1402" spans="3:4" ht="17.45" customHeight="1" x14ac:dyDescent="0.25">
      <c r="C1402" s="53"/>
      <c r="D1402" s="44"/>
    </row>
    <row r="1403" spans="3:4" ht="17.45" customHeight="1" x14ac:dyDescent="0.25">
      <c r="C1403" s="53"/>
      <c r="D1403" s="44"/>
    </row>
    <row r="1404" spans="3:4" ht="17.45" customHeight="1" x14ac:dyDescent="0.25">
      <c r="C1404" s="53"/>
      <c r="D1404" s="44"/>
    </row>
    <row r="1405" spans="3:4" ht="17.45" customHeight="1" x14ac:dyDescent="0.25">
      <c r="C1405" s="53"/>
      <c r="D1405" s="44"/>
    </row>
    <row r="1406" spans="3:4" ht="17.45" customHeight="1" x14ac:dyDescent="0.25">
      <c r="C1406" s="53"/>
      <c r="D1406" s="44"/>
    </row>
    <row r="1407" spans="3:4" ht="17.45" customHeight="1" x14ac:dyDescent="0.25">
      <c r="C1407" s="53"/>
      <c r="D1407" s="44"/>
    </row>
    <row r="1408" spans="3:4" ht="17.45" customHeight="1" x14ac:dyDescent="0.25">
      <c r="C1408" s="53"/>
      <c r="D1408" s="44"/>
    </row>
    <row r="1409" spans="3:4" ht="17.45" customHeight="1" x14ac:dyDescent="0.25">
      <c r="C1409" s="53"/>
      <c r="D1409" s="44"/>
    </row>
    <row r="1410" spans="3:4" ht="17.45" customHeight="1" x14ac:dyDescent="0.25">
      <c r="C1410" s="53"/>
      <c r="D1410" s="44"/>
    </row>
    <row r="1411" spans="3:4" ht="17.45" customHeight="1" x14ac:dyDescent="0.25">
      <c r="C1411" s="53"/>
      <c r="D1411" s="44"/>
    </row>
    <row r="1412" spans="3:4" ht="17.45" customHeight="1" x14ac:dyDescent="0.25">
      <c r="C1412" s="53"/>
      <c r="D1412" s="44"/>
    </row>
    <row r="1413" spans="3:4" ht="17.45" customHeight="1" x14ac:dyDescent="0.25">
      <c r="C1413" s="53"/>
      <c r="D1413" s="44"/>
    </row>
    <row r="1414" spans="3:4" ht="17.45" customHeight="1" x14ac:dyDescent="0.25">
      <c r="C1414" s="53"/>
      <c r="D1414" s="44"/>
    </row>
    <row r="1415" spans="3:4" ht="17.45" customHeight="1" x14ac:dyDescent="0.25">
      <c r="C1415" s="53"/>
      <c r="D1415" s="44"/>
    </row>
    <row r="1416" spans="3:4" ht="17.45" customHeight="1" x14ac:dyDescent="0.25">
      <c r="C1416" s="53"/>
      <c r="D1416" s="44"/>
    </row>
    <row r="1417" spans="3:4" ht="17.45" customHeight="1" x14ac:dyDescent="0.25">
      <c r="C1417" s="53"/>
      <c r="D1417" s="44"/>
    </row>
    <row r="1418" spans="3:4" ht="17.45" customHeight="1" x14ac:dyDescent="0.25">
      <c r="C1418" s="53"/>
      <c r="D1418" s="44"/>
    </row>
    <row r="1419" spans="3:4" ht="17.45" customHeight="1" x14ac:dyDescent="0.25">
      <c r="C1419" s="53"/>
      <c r="D1419" s="44"/>
    </row>
    <row r="1420" spans="3:4" ht="17.45" customHeight="1" x14ac:dyDescent="0.25">
      <c r="C1420" s="53"/>
      <c r="D1420" s="44"/>
    </row>
    <row r="1421" spans="3:4" ht="17.45" customHeight="1" x14ac:dyDescent="0.25">
      <c r="C1421" s="53"/>
      <c r="D1421" s="44"/>
    </row>
    <row r="1422" spans="3:4" ht="17.45" customHeight="1" x14ac:dyDescent="0.25">
      <c r="C1422" s="53"/>
      <c r="D1422" s="44"/>
    </row>
    <row r="1423" spans="3:4" ht="17.45" customHeight="1" x14ac:dyDescent="0.25">
      <c r="C1423" s="53"/>
      <c r="D1423" s="44"/>
    </row>
    <row r="1424" spans="3:4" ht="17.45" customHeight="1" x14ac:dyDescent="0.25">
      <c r="C1424" s="53"/>
      <c r="D1424" s="44"/>
    </row>
    <row r="1425" spans="3:4" ht="17.45" customHeight="1" x14ac:dyDescent="0.25">
      <c r="C1425" s="53"/>
      <c r="D1425" s="44"/>
    </row>
    <row r="1426" spans="3:4" ht="17.45" customHeight="1" x14ac:dyDescent="0.25">
      <c r="C1426" s="53"/>
      <c r="D1426" s="44"/>
    </row>
    <row r="1427" spans="3:4" ht="17.45" customHeight="1" x14ac:dyDescent="0.25">
      <c r="C1427" s="53"/>
      <c r="D1427" s="44"/>
    </row>
    <row r="1428" spans="3:4" ht="17.45" customHeight="1" x14ac:dyDescent="0.25">
      <c r="C1428" s="53"/>
      <c r="D1428" s="44"/>
    </row>
    <row r="1429" spans="3:4" ht="17.45" customHeight="1" x14ac:dyDescent="0.25">
      <c r="C1429" s="53"/>
      <c r="D1429" s="44"/>
    </row>
    <row r="1430" spans="3:4" ht="17.45" customHeight="1" x14ac:dyDescent="0.25">
      <c r="C1430" s="53"/>
      <c r="D1430" s="44"/>
    </row>
    <row r="1431" spans="3:4" ht="17.45" customHeight="1" x14ac:dyDescent="0.25">
      <c r="C1431" s="53"/>
      <c r="D1431" s="44"/>
    </row>
    <row r="1432" spans="3:4" ht="17.45" customHeight="1" x14ac:dyDescent="0.25">
      <c r="C1432" s="53"/>
      <c r="D1432" s="44"/>
    </row>
    <row r="1433" spans="3:4" ht="17.45" customHeight="1" x14ac:dyDescent="0.25">
      <c r="C1433" s="53"/>
      <c r="D1433" s="44"/>
    </row>
    <row r="1434" spans="3:4" ht="17.45" customHeight="1" x14ac:dyDescent="0.25">
      <c r="C1434" s="53"/>
      <c r="D1434" s="44"/>
    </row>
    <row r="1435" spans="3:4" ht="17.45" customHeight="1" x14ac:dyDescent="0.25">
      <c r="C1435" s="53"/>
      <c r="D1435" s="44"/>
    </row>
    <row r="1436" spans="3:4" ht="17.45" customHeight="1" x14ac:dyDescent="0.25">
      <c r="C1436" s="53"/>
      <c r="D1436" s="44"/>
    </row>
    <row r="1437" spans="3:4" ht="17.45" customHeight="1" x14ac:dyDescent="0.25">
      <c r="C1437" s="53"/>
      <c r="D1437" s="44"/>
    </row>
    <row r="1438" spans="3:4" ht="17.45" customHeight="1" x14ac:dyDescent="0.25">
      <c r="C1438" s="53"/>
      <c r="D1438" s="44"/>
    </row>
    <row r="1439" spans="3:4" ht="17.45" customHeight="1" x14ac:dyDescent="0.25">
      <c r="C1439" s="53"/>
      <c r="D1439" s="44"/>
    </row>
    <row r="1440" spans="3:4" ht="17.45" customHeight="1" x14ac:dyDescent="0.25">
      <c r="C1440" s="53"/>
      <c r="D1440" s="44"/>
    </row>
    <row r="1441" spans="3:4" ht="17.45" customHeight="1" x14ac:dyDescent="0.25">
      <c r="C1441" s="53"/>
      <c r="D1441" s="44"/>
    </row>
    <row r="1442" spans="3:4" ht="17.45" customHeight="1" x14ac:dyDescent="0.25">
      <c r="C1442" s="53"/>
      <c r="D1442" s="44"/>
    </row>
    <row r="1443" spans="3:4" ht="17.45" customHeight="1" x14ac:dyDescent="0.25">
      <c r="C1443" s="53"/>
      <c r="D1443" s="44"/>
    </row>
    <row r="1444" spans="3:4" ht="17.45" customHeight="1" x14ac:dyDescent="0.25">
      <c r="C1444" s="53"/>
      <c r="D1444" s="44"/>
    </row>
    <row r="1445" spans="3:4" ht="17.45" customHeight="1" x14ac:dyDescent="0.25">
      <c r="C1445" s="53"/>
      <c r="D1445" s="44"/>
    </row>
    <row r="1446" spans="3:4" ht="17.45" customHeight="1" x14ac:dyDescent="0.25">
      <c r="C1446" s="53"/>
      <c r="D1446" s="44"/>
    </row>
    <row r="1447" spans="3:4" ht="17.45" customHeight="1" x14ac:dyDescent="0.25">
      <c r="C1447" s="53"/>
      <c r="D1447" s="44"/>
    </row>
    <row r="1448" spans="3:4" ht="17.45" customHeight="1" x14ac:dyDescent="0.25">
      <c r="C1448" s="53"/>
      <c r="D1448" s="44"/>
    </row>
    <row r="1449" spans="3:4" ht="17.45" customHeight="1" x14ac:dyDescent="0.25">
      <c r="C1449" s="53"/>
      <c r="D1449" s="44"/>
    </row>
    <row r="1450" spans="3:4" ht="17.45" customHeight="1" x14ac:dyDescent="0.25">
      <c r="C1450" s="53"/>
      <c r="D1450" s="44"/>
    </row>
    <row r="1451" spans="3:4" ht="17.45" customHeight="1" x14ac:dyDescent="0.25">
      <c r="C1451" s="53"/>
      <c r="D1451" s="44"/>
    </row>
    <row r="1452" spans="3:4" ht="17.45" customHeight="1" x14ac:dyDescent="0.25">
      <c r="C1452" s="53"/>
      <c r="D1452" s="44"/>
    </row>
    <row r="1453" spans="3:4" ht="17.45" customHeight="1" x14ac:dyDescent="0.25">
      <c r="C1453" s="53"/>
      <c r="D1453" s="44"/>
    </row>
    <row r="1454" spans="3:4" ht="17.45" customHeight="1" x14ac:dyDescent="0.25">
      <c r="C1454" s="53"/>
      <c r="D1454" s="44"/>
    </row>
    <row r="1455" spans="3:4" ht="17.45" customHeight="1" x14ac:dyDescent="0.25">
      <c r="C1455" s="53"/>
      <c r="D1455" s="44"/>
    </row>
    <row r="1456" spans="3:4" ht="17.45" customHeight="1" x14ac:dyDescent="0.25">
      <c r="C1456" s="53"/>
      <c r="D1456" s="44"/>
    </row>
    <row r="1457" spans="3:4" ht="17.45" customHeight="1" x14ac:dyDescent="0.25">
      <c r="C1457" s="53"/>
      <c r="D1457" s="44"/>
    </row>
    <row r="1458" spans="3:4" ht="17.45" customHeight="1" x14ac:dyDescent="0.25">
      <c r="C1458" s="53"/>
      <c r="D1458" s="44"/>
    </row>
    <row r="1459" spans="3:4" ht="17.45" customHeight="1" x14ac:dyDescent="0.25">
      <c r="C1459" s="53"/>
      <c r="D1459" s="44"/>
    </row>
    <row r="1460" spans="3:4" ht="17.45" customHeight="1" x14ac:dyDescent="0.25">
      <c r="C1460" s="53"/>
      <c r="D1460" s="44"/>
    </row>
    <row r="1461" spans="3:4" ht="17.45" customHeight="1" x14ac:dyDescent="0.25">
      <c r="C1461" s="53"/>
      <c r="D1461" s="44"/>
    </row>
    <row r="1462" spans="3:4" ht="17.45" customHeight="1" x14ac:dyDescent="0.25">
      <c r="C1462" s="53"/>
      <c r="D1462" s="44"/>
    </row>
    <row r="1463" spans="3:4" ht="17.45" customHeight="1" x14ac:dyDescent="0.25">
      <c r="C1463" s="53"/>
      <c r="D1463" s="44"/>
    </row>
    <row r="1464" spans="3:4" ht="17.45" customHeight="1" x14ac:dyDescent="0.25">
      <c r="C1464" s="53"/>
      <c r="D1464" s="44"/>
    </row>
    <row r="1465" spans="3:4" ht="17.45" customHeight="1" x14ac:dyDescent="0.25">
      <c r="C1465" s="53"/>
      <c r="D1465" s="44"/>
    </row>
    <row r="1466" spans="3:4" ht="17.45" customHeight="1" x14ac:dyDescent="0.25">
      <c r="C1466" s="53"/>
      <c r="D1466" s="44"/>
    </row>
    <row r="1467" spans="3:4" ht="17.45" customHeight="1" x14ac:dyDescent="0.25">
      <c r="C1467" s="53"/>
      <c r="D1467" s="44"/>
    </row>
    <row r="1468" spans="3:4" ht="17.45" customHeight="1" x14ac:dyDescent="0.25">
      <c r="C1468" s="53"/>
      <c r="D1468" s="44"/>
    </row>
    <row r="1469" spans="3:4" ht="17.45" customHeight="1" x14ac:dyDescent="0.25">
      <c r="C1469" s="53"/>
      <c r="D1469" s="44"/>
    </row>
    <row r="1470" spans="3:4" ht="17.45" customHeight="1" x14ac:dyDescent="0.25">
      <c r="C1470" s="53"/>
      <c r="D1470" s="44"/>
    </row>
    <row r="1471" spans="3:4" ht="17.45" customHeight="1" x14ac:dyDescent="0.25">
      <c r="C1471" s="53"/>
      <c r="D1471" s="44"/>
    </row>
    <row r="1472" spans="3:4" ht="17.45" customHeight="1" x14ac:dyDescent="0.25">
      <c r="C1472" s="53"/>
      <c r="D1472" s="44"/>
    </row>
    <row r="1473" spans="3:4" ht="17.45" customHeight="1" x14ac:dyDescent="0.25">
      <c r="C1473" s="53"/>
      <c r="D1473" s="44"/>
    </row>
    <row r="1474" spans="3:4" ht="17.45" customHeight="1" x14ac:dyDescent="0.25">
      <c r="C1474" s="53"/>
      <c r="D1474" s="44"/>
    </row>
    <row r="1475" spans="3:4" ht="17.45" customHeight="1" x14ac:dyDescent="0.25">
      <c r="C1475" s="53"/>
      <c r="D1475" s="44"/>
    </row>
    <row r="1476" spans="3:4" ht="17.45" customHeight="1" x14ac:dyDescent="0.25">
      <c r="C1476" s="53"/>
      <c r="D1476" s="44"/>
    </row>
    <row r="1477" spans="3:4" ht="17.45" customHeight="1" x14ac:dyDescent="0.25">
      <c r="C1477" s="53"/>
      <c r="D1477" s="44"/>
    </row>
    <row r="1478" spans="3:4" ht="17.45" customHeight="1" x14ac:dyDescent="0.25">
      <c r="C1478" s="53"/>
      <c r="D1478" s="44"/>
    </row>
    <row r="1479" spans="3:4" ht="17.45" customHeight="1" x14ac:dyDescent="0.25">
      <c r="C1479" s="53"/>
      <c r="D1479" s="44"/>
    </row>
    <row r="1480" spans="3:4" ht="17.45" customHeight="1" x14ac:dyDescent="0.25">
      <c r="C1480" s="53"/>
      <c r="D1480" s="44"/>
    </row>
    <row r="1481" spans="3:4" ht="17.45" customHeight="1" x14ac:dyDescent="0.25">
      <c r="C1481" s="53"/>
      <c r="D1481" s="44"/>
    </row>
    <row r="1482" spans="3:4" ht="17.45" customHeight="1" x14ac:dyDescent="0.25">
      <c r="C1482" s="53"/>
      <c r="D1482" s="44"/>
    </row>
    <row r="1483" spans="3:4" ht="17.45" customHeight="1" x14ac:dyDescent="0.25">
      <c r="C1483" s="53"/>
      <c r="D1483" s="44"/>
    </row>
    <row r="1484" spans="3:4" ht="17.45" customHeight="1" x14ac:dyDescent="0.25">
      <c r="C1484" s="53"/>
      <c r="D1484" s="44"/>
    </row>
    <row r="1485" spans="3:4" ht="17.45" customHeight="1" x14ac:dyDescent="0.25">
      <c r="C1485" s="53"/>
      <c r="D1485" s="44"/>
    </row>
    <row r="1486" spans="3:4" ht="17.45" customHeight="1" x14ac:dyDescent="0.25">
      <c r="C1486" s="53"/>
      <c r="D1486" s="44"/>
    </row>
    <row r="1487" spans="3:4" ht="17.45" customHeight="1" x14ac:dyDescent="0.25">
      <c r="C1487" s="53"/>
      <c r="D1487" s="44"/>
    </row>
    <row r="1488" spans="3:4" ht="17.45" customHeight="1" x14ac:dyDescent="0.25">
      <c r="C1488" s="53"/>
      <c r="D1488" s="44"/>
    </row>
    <row r="1489" spans="3:4" ht="17.45" customHeight="1" x14ac:dyDescent="0.25">
      <c r="C1489" s="53"/>
      <c r="D1489" s="44"/>
    </row>
    <row r="1490" spans="3:4" ht="17.45" customHeight="1" x14ac:dyDescent="0.25">
      <c r="C1490" s="53"/>
      <c r="D1490" s="44"/>
    </row>
    <row r="1491" spans="3:4" ht="17.45" customHeight="1" x14ac:dyDescent="0.25">
      <c r="C1491" s="53"/>
      <c r="D1491" s="44"/>
    </row>
    <row r="1492" spans="3:4" ht="17.45" customHeight="1" x14ac:dyDescent="0.25">
      <c r="C1492" s="53"/>
      <c r="D1492" s="44"/>
    </row>
    <row r="1493" spans="3:4" ht="17.45" customHeight="1" x14ac:dyDescent="0.25">
      <c r="C1493" s="53"/>
      <c r="D1493" s="44"/>
    </row>
    <row r="1494" spans="3:4" ht="17.45" customHeight="1" x14ac:dyDescent="0.25">
      <c r="C1494" s="53"/>
      <c r="D1494" s="44"/>
    </row>
    <row r="1495" spans="3:4" ht="17.45" customHeight="1" x14ac:dyDescent="0.25">
      <c r="C1495" s="53"/>
      <c r="D1495" s="44"/>
    </row>
    <row r="1496" spans="3:4" ht="17.45" customHeight="1" x14ac:dyDescent="0.25">
      <c r="C1496" s="53"/>
      <c r="D1496" s="44"/>
    </row>
    <row r="1497" spans="3:4" ht="17.45" customHeight="1" x14ac:dyDescent="0.25">
      <c r="C1497" s="53"/>
      <c r="D1497" s="44"/>
    </row>
    <row r="1498" spans="3:4" ht="17.45" customHeight="1" x14ac:dyDescent="0.25">
      <c r="C1498" s="53"/>
      <c r="D1498" s="44"/>
    </row>
    <row r="1499" spans="3:4" ht="17.45" customHeight="1" x14ac:dyDescent="0.25">
      <c r="C1499" s="53"/>
      <c r="D1499" s="44"/>
    </row>
    <row r="1500" spans="3:4" ht="17.45" customHeight="1" x14ac:dyDescent="0.25">
      <c r="C1500" s="53"/>
      <c r="D1500" s="44"/>
    </row>
    <row r="1501" spans="3:4" ht="17.45" customHeight="1" x14ac:dyDescent="0.25">
      <c r="C1501" s="53"/>
      <c r="D1501" s="44"/>
    </row>
    <row r="1502" spans="3:4" ht="17.45" customHeight="1" x14ac:dyDescent="0.25">
      <c r="C1502" s="53"/>
      <c r="D1502" s="44"/>
    </row>
    <row r="1503" spans="3:4" ht="17.45" customHeight="1" x14ac:dyDescent="0.25">
      <c r="C1503" s="53"/>
      <c r="D1503" s="44"/>
    </row>
    <row r="1504" spans="3:4" ht="17.45" customHeight="1" x14ac:dyDescent="0.25">
      <c r="C1504" s="53"/>
      <c r="D1504" s="44"/>
    </row>
    <row r="1505" spans="3:4" ht="17.45" customHeight="1" x14ac:dyDescent="0.25">
      <c r="C1505" s="53"/>
      <c r="D1505" s="44"/>
    </row>
    <row r="1506" spans="3:4" ht="17.45" customHeight="1" x14ac:dyDescent="0.25">
      <c r="C1506" s="53"/>
      <c r="D1506" s="44"/>
    </row>
    <row r="1507" spans="3:4" ht="17.45" customHeight="1" x14ac:dyDescent="0.25">
      <c r="C1507" s="53"/>
      <c r="D1507" s="44"/>
    </row>
    <row r="1508" spans="3:4" ht="17.45" customHeight="1" x14ac:dyDescent="0.25">
      <c r="C1508" s="53"/>
      <c r="D1508" s="44"/>
    </row>
    <row r="1509" spans="3:4" ht="17.45" customHeight="1" x14ac:dyDescent="0.25">
      <c r="C1509" s="53"/>
      <c r="D1509" s="44"/>
    </row>
    <row r="1510" spans="3:4" ht="17.45" customHeight="1" x14ac:dyDescent="0.25">
      <c r="C1510" s="53"/>
      <c r="D1510" s="44"/>
    </row>
    <row r="1511" spans="3:4" ht="17.45" customHeight="1" x14ac:dyDescent="0.25">
      <c r="C1511" s="53"/>
      <c r="D1511" s="44"/>
    </row>
    <row r="1512" spans="3:4" ht="17.45" customHeight="1" x14ac:dyDescent="0.25">
      <c r="C1512" s="53"/>
      <c r="D1512" s="44"/>
    </row>
    <row r="1513" spans="3:4" ht="17.45" customHeight="1" x14ac:dyDescent="0.25">
      <c r="C1513" s="53"/>
      <c r="D1513" s="44"/>
    </row>
    <row r="1514" spans="3:4" ht="17.45" customHeight="1" x14ac:dyDescent="0.25">
      <c r="C1514" s="53"/>
      <c r="D1514" s="44"/>
    </row>
    <row r="1515" spans="3:4" ht="17.45" customHeight="1" x14ac:dyDescent="0.25">
      <c r="C1515" s="53"/>
      <c r="D1515" s="44"/>
    </row>
    <row r="1516" spans="3:4" ht="17.45" customHeight="1" x14ac:dyDescent="0.25">
      <c r="C1516" s="53"/>
      <c r="D1516" s="44"/>
    </row>
    <row r="1517" spans="3:4" ht="17.45" customHeight="1" x14ac:dyDescent="0.25">
      <c r="C1517" s="53"/>
      <c r="D1517" s="44"/>
    </row>
    <row r="1518" spans="3:4" ht="17.45" customHeight="1" x14ac:dyDescent="0.25">
      <c r="C1518" s="53"/>
      <c r="D1518" s="44"/>
    </row>
    <row r="1519" spans="3:4" ht="17.45" customHeight="1" x14ac:dyDescent="0.25">
      <c r="C1519" s="53"/>
      <c r="D1519" s="44"/>
    </row>
    <row r="1520" spans="3:4" ht="17.45" customHeight="1" x14ac:dyDescent="0.25">
      <c r="C1520" s="53"/>
      <c r="D1520" s="44"/>
    </row>
    <row r="1521" spans="3:4" ht="17.45" customHeight="1" x14ac:dyDescent="0.25">
      <c r="C1521" s="53"/>
      <c r="D1521" s="44"/>
    </row>
    <row r="1522" spans="3:4" ht="17.45" customHeight="1" x14ac:dyDescent="0.25">
      <c r="C1522" s="53"/>
      <c r="D1522" s="44"/>
    </row>
    <row r="1523" spans="3:4" ht="17.45" customHeight="1" x14ac:dyDescent="0.25">
      <c r="C1523" s="53"/>
      <c r="D1523" s="44"/>
    </row>
    <row r="1524" spans="3:4" ht="17.45" customHeight="1" x14ac:dyDescent="0.25">
      <c r="C1524" s="53"/>
      <c r="D1524" s="44"/>
    </row>
    <row r="1525" spans="3:4" ht="17.45" customHeight="1" x14ac:dyDescent="0.25">
      <c r="C1525" s="53"/>
      <c r="D1525" s="44"/>
    </row>
    <row r="1526" spans="3:4" ht="17.45" customHeight="1" x14ac:dyDescent="0.25">
      <c r="C1526" s="53"/>
      <c r="D1526" s="44"/>
    </row>
    <row r="1527" spans="3:4" ht="17.45" customHeight="1" x14ac:dyDescent="0.25">
      <c r="C1527" s="53"/>
      <c r="D1527" s="44"/>
    </row>
    <row r="1528" spans="3:4" ht="17.45" customHeight="1" x14ac:dyDescent="0.25">
      <c r="C1528" s="53"/>
      <c r="D1528" s="44"/>
    </row>
    <row r="1529" spans="3:4" ht="17.45" customHeight="1" x14ac:dyDescent="0.25">
      <c r="C1529" s="53"/>
      <c r="D1529" s="44"/>
    </row>
    <row r="1530" spans="3:4" ht="17.45" customHeight="1" x14ac:dyDescent="0.25">
      <c r="C1530" s="53"/>
      <c r="D1530" s="44"/>
    </row>
    <row r="1531" spans="3:4" ht="17.45" customHeight="1" x14ac:dyDescent="0.25">
      <c r="C1531" s="53"/>
      <c r="D1531" s="44"/>
    </row>
    <row r="1532" spans="3:4" ht="17.45" customHeight="1" x14ac:dyDescent="0.25">
      <c r="C1532" s="53"/>
      <c r="D1532" s="44"/>
    </row>
    <row r="1533" spans="3:4" ht="17.45" customHeight="1" x14ac:dyDescent="0.25">
      <c r="C1533" s="53"/>
      <c r="D1533" s="44"/>
    </row>
    <row r="1534" spans="3:4" ht="17.45" customHeight="1" x14ac:dyDescent="0.25">
      <c r="C1534" s="53"/>
      <c r="D1534" s="44"/>
    </row>
    <row r="1535" spans="3:4" ht="17.45" customHeight="1" x14ac:dyDescent="0.25">
      <c r="C1535" s="53"/>
      <c r="D1535" s="44"/>
    </row>
    <row r="1536" spans="3:4" ht="17.45" customHeight="1" x14ac:dyDescent="0.25">
      <c r="C1536" s="53"/>
      <c r="D1536" s="44"/>
    </row>
    <row r="1537" spans="3:4" ht="17.45" customHeight="1" x14ac:dyDescent="0.25">
      <c r="C1537" s="53"/>
      <c r="D1537" s="44"/>
    </row>
    <row r="1538" spans="3:4" ht="17.45" customHeight="1" x14ac:dyDescent="0.25">
      <c r="C1538" s="53"/>
      <c r="D1538" s="44"/>
    </row>
    <row r="1539" spans="3:4" ht="17.45" customHeight="1" x14ac:dyDescent="0.25">
      <c r="C1539" s="53"/>
      <c r="D1539" s="44"/>
    </row>
    <row r="1540" spans="3:4" ht="17.45" customHeight="1" x14ac:dyDescent="0.25">
      <c r="C1540" s="53"/>
      <c r="D1540" s="44"/>
    </row>
    <row r="1541" spans="3:4" ht="17.45" customHeight="1" x14ac:dyDescent="0.25">
      <c r="C1541" s="53"/>
      <c r="D1541" s="44"/>
    </row>
    <row r="1542" spans="3:4" ht="17.45" customHeight="1" x14ac:dyDescent="0.25">
      <c r="C1542" s="53"/>
      <c r="D1542" s="44"/>
    </row>
    <row r="1543" spans="3:4" ht="17.45" customHeight="1" x14ac:dyDescent="0.25">
      <c r="C1543" s="53"/>
      <c r="D1543" s="44"/>
    </row>
    <row r="1544" spans="3:4" ht="17.45" customHeight="1" x14ac:dyDescent="0.25">
      <c r="C1544" s="53"/>
      <c r="D1544" s="44"/>
    </row>
    <row r="1545" spans="3:4" ht="17.45" customHeight="1" x14ac:dyDescent="0.25">
      <c r="C1545" s="53"/>
      <c r="D1545" s="44"/>
    </row>
    <row r="1546" spans="3:4" ht="17.45" customHeight="1" x14ac:dyDescent="0.25">
      <c r="C1546" s="53"/>
      <c r="D1546" s="44"/>
    </row>
    <row r="1547" spans="3:4" ht="17.45" customHeight="1" x14ac:dyDescent="0.25">
      <c r="C1547" s="53"/>
      <c r="D1547" s="44"/>
    </row>
    <row r="1548" spans="3:4" ht="17.45" customHeight="1" x14ac:dyDescent="0.25">
      <c r="C1548" s="53"/>
      <c r="D1548" s="44"/>
    </row>
    <row r="1549" spans="3:4" ht="17.45" customHeight="1" x14ac:dyDescent="0.25">
      <c r="C1549" s="53"/>
      <c r="D1549" s="44"/>
    </row>
    <row r="1550" spans="3:4" ht="17.45" customHeight="1" x14ac:dyDescent="0.25">
      <c r="C1550" s="53"/>
      <c r="D1550" s="44"/>
    </row>
    <row r="1551" spans="3:4" ht="17.45" customHeight="1" x14ac:dyDescent="0.25">
      <c r="C1551" s="53"/>
      <c r="D1551" s="44"/>
    </row>
    <row r="1552" spans="3:4" ht="17.45" customHeight="1" x14ac:dyDescent="0.25">
      <c r="C1552" s="53"/>
      <c r="D1552" s="44"/>
    </row>
    <row r="1553" spans="3:4" ht="17.45" customHeight="1" x14ac:dyDescent="0.25">
      <c r="C1553" s="53"/>
      <c r="D1553" s="44"/>
    </row>
    <row r="1554" spans="3:4" ht="17.45" customHeight="1" x14ac:dyDescent="0.25">
      <c r="C1554" s="53"/>
      <c r="D1554" s="44"/>
    </row>
    <row r="1555" spans="3:4" ht="17.45" customHeight="1" x14ac:dyDescent="0.25">
      <c r="C1555" s="53"/>
      <c r="D1555" s="44"/>
    </row>
    <row r="1556" spans="3:4" ht="17.45" customHeight="1" x14ac:dyDescent="0.25">
      <c r="C1556" s="53"/>
      <c r="D1556" s="44"/>
    </row>
    <row r="1557" spans="3:4" ht="17.45" customHeight="1" x14ac:dyDescent="0.25">
      <c r="C1557" s="53"/>
      <c r="D1557" s="44"/>
    </row>
    <row r="1558" spans="3:4" ht="17.45" customHeight="1" x14ac:dyDescent="0.25">
      <c r="C1558" s="53"/>
      <c r="D1558" s="44"/>
    </row>
    <row r="1559" spans="3:4" ht="17.45" customHeight="1" x14ac:dyDescent="0.25">
      <c r="C1559" s="53"/>
      <c r="D1559" s="44"/>
    </row>
    <row r="1560" spans="3:4" ht="17.45" customHeight="1" x14ac:dyDescent="0.25">
      <c r="C1560" s="53"/>
      <c r="D1560" s="44"/>
    </row>
    <row r="1561" spans="3:4" ht="17.45" customHeight="1" x14ac:dyDescent="0.25">
      <c r="C1561" s="53"/>
      <c r="D1561" s="44"/>
    </row>
    <row r="1562" spans="3:4" ht="17.45" customHeight="1" x14ac:dyDescent="0.25">
      <c r="C1562" s="53"/>
      <c r="D1562" s="44"/>
    </row>
    <row r="1563" spans="3:4" ht="17.45" customHeight="1" x14ac:dyDescent="0.25">
      <c r="C1563" s="53"/>
      <c r="D1563" s="44"/>
    </row>
    <row r="1564" spans="3:4" ht="17.45" customHeight="1" x14ac:dyDescent="0.25">
      <c r="C1564" s="53"/>
      <c r="D1564" s="44"/>
    </row>
    <row r="1565" spans="3:4" ht="17.45" customHeight="1" x14ac:dyDescent="0.25">
      <c r="C1565" s="53"/>
      <c r="D1565" s="44"/>
    </row>
    <row r="1566" spans="3:4" ht="17.45" customHeight="1" x14ac:dyDescent="0.25">
      <c r="C1566" s="53"/>
      <c r="D1566" s="44"/>
    </row>
    <row r="1567" spans="3:4" ht="17.45" customHeight="1" x14ac:dyDescent="0.25">
      <c r="C1567" s="53"/>
      <c r="D1567" s="44"/>
    </row>
    <row r="1568" spans="3:4" ht="17.45" customHeight="1" x14ac:dyDescent="0.25">
      <c r="C1568" s="53"/>
      <c r="D1568" s="44"/>
    </row>
    <row r="1569" spans="3:4" ht="17.45" customHeight="1" x14ac:dyDescent="0.25">
      <c r="C1569" s="53"/>
      <c r="D1569" s="44"/>
    </row>
    <row r="1570" spans="3:4" ht="17.45" customHeight="1" x14ac:dyDescent="0.25">
      <c r="C1570" s="53"/>
      <c r="D1570" s="44"/>
    </row>
    <row r="1571" spans="3:4" ht="17.45" customHeight="1" x14ac:dyDescent="0.25">
      <c r="C1571" s="53"/>
      <c r="D1571" s="44"/>
    </row>
    <row r="1572" spans="3:4" ht="17.45" customHeight="1" x14ac:dyDescent="0.25">
      <c r="C1572" s="53"/>
      <c r="D1572" s="44"/>
    </row>
    <row r="1573" spans="3:4" ht="17.45" customHeight="1" x14ac:dyDescent="0.25">
      <c r="C1573" s="53"/>
      <c r="D1573" s="44"/>
    </row>
    <row r="1574" spans="3:4" ht="17.45" customHeight="1" x14ac:dyDescent="0.25">
      <c r="C1574" s="53"/>
      <c r="D1574" s="44"/>
    </row>
    <row r="1575" spans="3:4" ht="17.45" customHeight="1" x14ac:dyDescent="0.25">
      <c r="C1575" s="53"/>
      <c r="D1575" s="44"/>
    </row>
    <row r="1576" spans="3:4" ht="17.45" customHeight="1" x14ac:dyDescent="0.25">
      <c r="C1576" s="53"/>
      <c r="D1576" s="44"/>
    </row>
    <row r="1577" spans="3:4" ht="17.45" customHeight="1" x14ac:dyDescent="0.25">
      <c r="C1577" s="53"/>
      <c r="D1577" s="44"/>
    </row>
    <row r="1578" spans="3:4" ht="17.45" customHeight="1" x14ac:dyDescent="0.25">
      <c r="C1578" s="53"/>
      <c r="D1578" s="44"/>
    </row>
    <row r="1579" spans="3:4" ht="17.45" customHeight="1" x14ac:dyDescent="0.25">
      <c r="C1579" s="53"/>
    </row>
    <row r="1580" spans="3:4" ht="17.45" customHeight="1" x14ac:dyDescent="0.25">
      <c r="C1580" s="53"/>
    </row>
    <row r="1581" spans="3:4" ht="17.45" customHeight="1" x14ac:dyDescent="0.25">
      <c r="C1581" s="53"/>
    </row>
    <row r="1582" spans="3:4" ht="17.45" customHeight="1" x14ac:dyDescent="0.25">
      <c r="C1582" s="53"/>
    </row>
    <row r="1583" spans="3:4" ht="17.45" customHeight="1" x14ac:dyDescent="0.25">
      <c r="C1583" s="53"/>
    </row>
    <row r="1584" spans="3:4" ht="17.45" customHeight="1" x14ac:dyDescent="0.25">
      <c r="C1584" s="53"/>
    </row>
    <row r="1585" spans="3:3" ht="17.45" customHeight="1" x14ac:dyDescent="0.25">
      <c r="C1585" s="53"/>
    </row>
    <row r="1586" spans="3:3" ht="17.45" customHeight="1" x14ac:dyDescent="0.25">
      <c r="C1586" s="53"/>
    </row>
    <row r="1587" spans="3:3" ht="17.45" customHeight="1" x14ac:dyDescent="0.25">
      <c r="C1587" s="53"/>
    </row>
    <row r="1588" spans="3:3" ht="17.45" customHeight="1" x14ac:dyDescent="0.25">
      <c r="C1588" s="53"/>
    </row>
    <row r="1589" spans="3:3" ht="17.45" customHeight="1" x14ac:dyDescent="0.25">
      <c r="C1589" s="53"/>
    </row>
    <row r="1590" spans="3:3" ht="17.45" customHeight="1" x14ac:dyDescent="0.25">
      <c r="C1590" s="53"/>
    </row>
    <row r="1591" spans="3:3" ht="17.45" customHeight="1" x14ac:dyDescent="0.25">
      <c r="C1591" s="53"/>
    </row>
    <row r="1592" spans="3:3" ht="17.45" customHeight="1" x14ac:dyDescent="0.25">
      <c r="C1592" s="53"/>
    </row>
    <row r="1593" spans="3:3" ht="17.45" customHeight="1" x14ac:dyDescent="0.25">
      <c r="C1593" s="53"/>
    </row>
    <row r="1594" spans="3:3" ht="17.45" customHeight="1" x14ac:dyDescent="0.25">
      <c r="C1594" s="53"/>
    </row>
    <row r="1595" spans="3:3" ht="17.45" customHeight="1" x14ac:dyDescent="0.25">
      <c r="C1595" s="53"/>
    </row>
    <row r="1596" spans="3:3" ht="17.45" customHeight="1" x14ac:dyDescent="0.25">
      <c r="C1596" s="53"/>
    </row>
    <row r="1597" spans="3:3" ht="17.45" customHeight="1" x14ac:dyDescent="0.25">
      <c r="C1597" s="53"/>
    </row>
    <row r="1598" spans="3:3" ht="17.45" customHeight="1" x14ac:dyDescent="0.25">
      <c r="C1598" s="53"/>
    </row>
    <row r="1599" spans="3:3" ht="17.45" customHeight="1" x14ac:dyDescent="0.25">
      <c r="C1599" s="53"/>
    </row>
    <row r="1600" spans="3:3" ht="17.45" customHeight="1" x14ac:dyDescent="0.25">
      <c r="C1600" s="53"/>
    </row>
    <row r="1601" spans="3:3" ht="17.45" customHeight="1" x14ac:dyDescent="0.25">
      <c r="C1601" s="53"/>
    </row>
    <row r="1602" spans="3:3" ht="17.45" customHeight="1" x14ac:dyDescent="0.25">
      <c r="C1602" s="53"/>
    </row>
    <row r="1603" spans="3:3" ht="17.45" customHeight="1" x14ac:dyDescent="0.25">
      <c r="C1603" s="53"/>
    </row>
    <row r="1604" spans="3:3" ht="17.45" customHeight="1" x14ac:dyDescent="0.25">
      <c r="C1604" s="53"/>
    </row>
    <row r="1605" spans="3:3" ht="17.45" customHeight="1" x14ac:dyDescent="0.25">
      <c r="C1605" s="53"/>
    </row>
    <row r="1606" spans="3:3" ht="17.45" customHeight="1" x14ac:dyDescent="0.25">
      <c r="C1606" s="53"/>
    </row>
    <row r="1607" spans="3:3" ht="17.45" customHeight="1" x14ac:dyDescent="0.25">
      <c r="C1607" s="53"/>
    </row>
    <row r="1608" spans="3:3" ht="17.45" customHeight="1" x14ac:dyDescent="0.25">
      <c r="C1608" s="53"/>
    </row>
    <row r="1609" spans="3:3" ht="17.45" customHeight="1" x14ac:dyDescent="0.25">
      <c r="C1609" s="53"/>
    </row>
    <row r="1610" spans="3:3" ht="17.45" customHeight="1" x14ac:dyDescent="0.25">
      <c r="C1610" s="53"/>
    </row>
    <row r="1611" spans="3:3" ht="17.45" customHeight="1" x14ac:dyDescent="0.25">
      <c r="C1611" s="53"/>
    </row>
    <row r="1612" spans="3:3" ht="17.45" customHeight="1" x14ac:dyDescent="0.25">
      <c r="C1612" s="53"/>
    </row>
    <row r="1613" spans="3:3" ht="17.45" customHeight="1" x14ac:dyDescent="0.25">
      <c r="C1613" s="53"/>
    </row>
    <row r="1614" spans="3:3" ht="17.45" customHeight="1" x14ac:dyDescent="0.25">
      <c r="C1614" s="53"/>
    </row>
    <row r="1615" spans="3:3" ht="17.45" customHeight="1" x14ac:dyDescent="0.25">
      <c r="C1615" s="53"/>
    </row>
    <row r="1616" spans="3:3" ht="17.45" customHeight="1" x14ac:dyDescent="0.25">
      <c r="C1616" s="53"/>
    </row>
    <row r="1617" spans="3:3" ht="17.45" customHeight="1" x14ac:dyDescent="0.25">
      <c r="C1617" s="53"/>
    </row>
    <row r="1618" spans="3:3" ht="17.45" customHeight="1" x14ac:dyDescent="0.25">
      <c r="C1618" s="53"/>
    </row>
    <row r="1619" spans="3:3" ht="17.45" customHeight="1" x14ac:dyDescent="0.25">
      <c r="C1619" s="53"/>
    </row>
    <row r="1620" spans="3:3" ht="17.45" customHeight="1" x14ac:dyDescent="0.25">
      <c r="C1620" s="53"/>
    </row>
    <row r="1621" spans="3:3" ht="17.45" customHeight="1" x14ac:dyDescent="0.25">
      <c r="C1621" s="53"/>
    </row>
    <row r="1622" spans="3:3" ht="17.45" customHeight="1" x14ac:dyDescent="0.25">
      <c r="C1622" s="53"/>
    </row>
    <row r="1623" spans="3:3" ht="17.45" customHeight="1" x14ac:dyDescent="0.25">
      <c r="C1623" s="53"/>
    </row>
    <row r="1624" spans="3:3" ht="17.45" customHeight="1" x14ac:dyDescent="0.25">
      <c r="C1624" s="53"/>
    </row>
    <row r="1625" spans="3:3" ht="17.45" customHeight="1" x14ac:dyDescent="0.25">
      <c r="C1625" s="53"/>
    </row>
    <row r="1626" spans="3:3" ht="17.45" customHeight="1" x14ac:dyDescent="0.25">
      <c r="C1626" s="53"/>
    </row>
    <row r="1627" spans="3:3" ht="17.45" customHeight="1" x14ac:dyDescent="0.25">
      <c r="C1627" s="53"/>
    </row>
    <row r="1628" spans="3:3" ht="17.45" customHeight="1" x14ac:dyDescent="0.25">
      <c r="C1628" s="53"/>
    </row>
    <row r="1629" spans="3:3" ht="17.45" customHeight="1" x14ac:dyDescent="0.25">
      <c r="C1629" s="53"/>
    </row>
    <row r="1630" spans="3:3" ht="17.45" customHeight="1" x14ac:dyDescent="0.25">
      <c r="C1630" s="53"/>
    </row>
    <row r="1631" spans="3:3" ht="17.45" customHeight="1" x14ac:dyDescent="0.25">
      <c r="C1631" s="53"/>
    </row>
    <row r="1632" spans="3:3" ht="17.45" customHeight="1" x14ac:dyDescent="0.25">
      <c r="C1632" s="53"/>
    </row>
    <row r="1633" spans="3:3" ht="17.45" customHeight="1" x14ac:dyDescent="0.25">
      <c r="C1633" s="53"/>
    </row>
    <row r="1634" spans="3:3" ht="17.45" customHeight="1" x14ac:dyDescent="0.25">
      <c r="C1634" s="53"/>
    </row>
    <row r="1635" spans="3:3" ht="17.45" customHeight="1" x14ac:dyDescent="0.25">
      <c r="C1635" s="53"/>
    </row>
    <row r="1636" spans="3:3" ht="17.45" customHeight="1" x14ac:dyDescent="0.25">
      <c r="C1636" s="53"/>
    </row>
    <row r="1637" spans="3:3" ht="17.45" customHeight="1" x14ac:dyDescent="0.25">
      <c r="C1637" s="53"/>
    </row>
    <row r="1638" spans="3:3" ht="17.45" customHeight="1" x14ac:dyDescent="0.25">
      <c r="C1638" s="53"/>
    </row>
    <row r="1639" spans="3:3" ht="17.45" customHeight="1" x14ac:dyDescent="0.25">
      <c r="C1639" s="53"/>
    </row>
    <row r="1640" spans="3:3" ht="17.45" customHeight="1" x14ac:dyDescent="0.25">
      <c r="C1640" s="53"/>
    </row>
    <row r="1641" spans="3:3" ht="17.45" customHeight="1" x14ac:dyDescent="0.25">
      <c r="C1641" s="53"/>
    </row>
    <row r="1642" spans="3:3" ht="17.45" customHeight="1" x14ac:dyDescent="0.25">
      <c r="C1642" s="53"/>
    </row>
    <row r="1643" spans="3:3" ht="17.45" customHeight="1" x14ac:dyDescent="0.25">
      <c r="C1643" s="53"/>
    </row>
    <row r="1644" spans="3:3" ht="17.45" customHeight="1" x14ac:dyDescent="0.25">
      <c r="C1644" s="53"/>
    </row>
    <row r="1645" spans="3:3" ht="17.45" customHeight="1" x14ac:dyDescent="0.25">
      <c r="C1645" s="53"/>
    </row>
    <row r="1646" spans="3:3" ht="17.45" customHeight="1" x14ac:dyDescent="0.25">
      <c r="C1646" s="53"/>
    </row>
    <row r="1647" spans="3:3" ht="17.45" customHeight="1" x14ac:dyDescent="0.25">
      <c r="C1647" s="53"/>
    </row>
    <row r="1648" spans="3:3" ht="17.45" customHeight="1" x14ac:dyDescent="0.25">
      <c r="C1648" s="53"/>
    </row>
    <row r="1649" spans="3:3" ht="17.45" customHeight="1" x14ac:dyDescent="0.25">
      <c r="C1649" s="53"/>
    </row>
    <row r="1650" spans="3:3" ht="17.45" customHeight="1" x14ac:dyDescent="0.25">
      <c r="C1650" s="53"/>
    </row>
    <row r="1651" spans="3:3" ht="17.45" customHeight="1" x14ac:dyDescent="0.25">
      <c r="C1651" s="53"/>
    </row>
    <row r="1652" spans="3:3" ht="17.45" customHeight="1" x14ac:dyDescent="0.25">
      <c r="C1652" s="53"/>
    </row>
    <row r="1653" spans="3:3" ht="17.45" customHeight="1" x14ac:dyDescent="0.25">
      <c r="C1653" s="53"/>
    </row>
    <row r="1654" spans="3:3" ht="17.45" customHeight="1" x14ac:dyDescent="0.25">
      <c r="C1654" s="53"/>
    </row>
    <row r="1655" spans="3:3" ht="17.45" customHeight="1" x14ac:dyDescent="0.25">
      <c r="C1655" s="53"/>
    </row>
    <row r="1656" spans="3:3" ht="17.45" customHeight="1" x14ac:dyDescent="0.25">
      <c r="C1656" s="53"/>
    </row>
    <row r="1657" spans="3:3" ht="17.45" customHeight="1" x14ac:dyDescent="0.25">
      <c r="C1657" s="53"/>
    </row>
    <row r="1658" spans="3:3" ht="17.45" customHeight="1" x14ac:dyDescent="0.25">
      <c r="C1658" s="53"/>
    </row>
    <row r="1659" spans="3:3" ht="17.45" customHeight="1" x14ac:dyDescent="0.25">
      <c r="C1659" s="53"/>
    </row>
    <row r="1660" spans="3:3" ht="17.45" customHeight="1" x14ac:dyDescent="0.25">
      <c r="C1660" s="53"/>
    </row>
    <row r="1661" spans="3:3" ht="17.45" customHeight="1" x14ac:dyDescent="0.25">
      <c r="C1661" s="53"/>
    </row>
    <row r="1662" spans="3:3" ht="17.45" customHeight="1" x14ac:dyDescent="0.25">
      <c r="C1662" s="53"/>
    </row>
    <row r="1663" spans="3:3" ht="17.45" customHeight="1" x14ac:dyDescent="0.25">
      <c r="C1663" s="53"/>
    </row>
    <row r="1664" spans="3:3" ht="17.45" customHeight="1" x14ac:dyDescent="0.25">
      <c r="C1664" s="53"/>
    </row>
    <row r="1665" spans="3:3" ht="17.45" customHeight="1" x14ac:dyDescent="0.25">
      <c r="C1665" s="53"/>
    </row>
    <row r="1666" spans="3:3" ht="17.45" customHeight="1" x14ac:dyDescent="0.25">
      <c r="C1666" s="53"/>
    </row>
    <row r="1667" spans="3:3" ht="17.45" customHeight="1" x14ac:dyDescent="0.25">
      <c r="C1667" s="53"/>
    </row>
    <row r="1668" spans="3:3" ht="17.45" customHeight="1" x14ac:dyDescent="0.25">
      <c r="C1668" s="53"/>
    </row>
    <row r="1669" spans="3:3" ht="17.45" customHeight="1" x14ac:dyDescent="0.25">
      <c r="C1669" s="53"/>
    </row>
    <row r="1670" spans="3:3" ht="17.45" customHeight="1" x14ac:dyDescent="0.25">
      <c r="C1670" s="53"/>
    </row>
    <row r="1671" spans="3:3" ht="17.45" customHeight="1" x14ac:dyDescent="0.25">
      <c r="C1671" s="53"/>
    </row>
    <row r="1672" spans="3:3" ht="17.45" customHeight="1" x14ac:dyDescent="0.25">
      <c r="C1672" s="53"/>
    </row>
    <row r="1673" spans="3:3" ht="17.45" customHeight="1" x14ac:dyDescent="0.25">
      <c r="C1673" s="53"/>
    </row>
    <row r="1674" spans="3:3" ht="17.45" customHeight="1" x14ac:dyDescent="0.25">
      <c r="C1674" s="53"/>
    </row>
    <row r="1675" spans="3:3" ht="17.45" customHeight="1" x14ac:dyDescent="0.25">
      <c r="C1675" s="53"/>
    </row>
    <row r="1676" spans="3:3" ht="17.45" customHeight="1" x14ac:dyDescent="0.25">
      <c r="C1676" s="53"/>
    </row>
    <row r="1677" spans="3:3" ht="17.45" customHeight="1" x14ac:dyDescent="0.25">
      <c r="C1677" s="53"/>
    </row>
    <row r="1678" spans="3:3" ht="17.45" customHeight="1" x14ac:dyDescent="0.25">
      <c r="C1678" s="53"/>
    </row>
    <row r="1679" spans="3:3" ht="17.45" customHeight="1" x14ac:dyDescent="0.25">
      <c r="C1679" s="53"/>
    </row>
    <row r="1680" spans="3:3" ht="17.45" customHeight="1" x14ac:dyDescent="0.25">
      <c r="C1680" s="53"/>
    </row>
    <row r="1681" spans="3:3" ht="17.45" customHeight="1" x14ac:dyDescent="0.25">
      <c r="C1681" s="53"/>
    </row>
    <row r="1682" spans="3:3" ht="17.45" customHeight="1" x14ac:dyDescent="0.25">
      <c r="C1682" s="53"/>
    </row>
    <row r="1683" spans="3:3" ht="17.45" customHeight="1" x14ac:dyDescent="0.25">
      <c r="C1683" s="53"/>
    </row>
    <row r="1684" spans="3:3" ht="17.45" customHeight="1" x14ac:dyDescent="0.25">
      <c r="C1684" s="53"/>
    </row>
    <row r="1685" spans="3:3" ht="17.45" customHeight="1" x14ac:dyDescent="0.25">
      <c r="C1685" s="53"/>
    </row>
    <row r="1686" spans="3:3" ht="17.45" customHeight="1" x14ac:dyDescent="0.25">
      <c r="C1686" s="53"/>
    </row>
    <row r="1687" spans="3:3" ht="17.45" customHeight="1" x14ac:dyDescent="0.25">
      <c r="C1687" s="53"/>
    </row>
    <row r="1688" spans="3:3" ht="17.45" customHeight="1" x14ac:dyDescent="0.25">
      <c r="C1688" s="53"/>
    </row>
    <row r="1689" spans="3:3" ht="17.45" customHeight="1" x14ac:dyDescent="0.25">
      <c r="C1689" s="53"/>
    </row>
    <row r="1690" spans="3:3" ht="17.45" customHeight="1" x14ac:dyDescent="0.25">
      <c r="C1690" s="53"/>
    </row>
    <row r="1691" spans="3:3" ht="17.45" customHeight="1" x14ac:dyDescent="0.25">
      <c r="C1691" s="53"/>
    </row>
    <row r="1692" spans="3:3" ht="17.45" customHeight="1" x14ac:dyDescent="0.25">
      <c r="C1692" s="53"/>
    </row>
    <row r="1693" spans="3:3" ht="17.45" customHeight="1" x14ac:dyDescent="0.25">
      <c r="C1693" s="53"/>
    </row>
    <row r="1694" spans="3:3" ht="17.45" customHeight="1" x14ac:dyDescent="0.25">
      <c r="C1694" s="53"/>
    </row>
    <row r="1695" spans="3:3" ht="17.45" customHeight="1" x14ac:dyDescent="0.25">
      <c r="C1695" s="53"/>
    </row>
    <row r="1696" spans="3:3" ht="17.45" customHeight="1" x14ac:dyDescent="0.25">
      <c r="C1696" s="53"/>
    </row>
    <row r="1697" spans="3:3" ht="17.45" customHeight="1" x14ac:dyDescent="0.25">
      <c r="C1697" s="53"/>
    </row>
    <row r="1698" spans="3:3" ht="17.45" customHeight="1" x14ac:dyDescent="0.25">
      <c r="C1698" s="53"/>
    </row>
    <row r="1699" spans="3:3" ht="17.45" customHeight="1" x14ac:dyDescent="0.25">
      <c r="C1699" s="53"/>
    </row>
    <row r="1700" spans="3:3" ht="17.45" customHeight="1" x14ac:dyDescent="0.25">
      <c r="C1700" s="53"/>
    </row>
    <row r="1701" spans="3:3" ht="17.45" customHeight="1" x14ac:dyDescent="0.25">
      <c r="C1701" s="53"/>
    </row>
    <row r="1702" spans="3:3" ht="17.45" customHeight="1" x14ac:dyDescent="0.25">
      <c r="C1702" s="53"/>
    </row>
    <row r="1703" spans="3:3" ht="17.45" customHeight="1" x14ac:dyDescent="0.25">
      <c r="C1703" s="53"/>
    </row>
    <row r="1704" spans="3:3" ht="17.45" customHeight="1" x14ac:dyDescent="0.25">
      <c r="C1704" s="53"/>
    </row>
    <row r="1705" spans="3:3" ht="17.45" customHeight="1" x14ac:dyDescent="0.25">
      <c r="C1705" s="53"/>
    </row>
    <row r="1706" spans="3:3" ht="17.45" customHeight="1" x14ac:dyDescent="0.25">
      <c r="C1706" s="53"/>
    </row>
    <row r="1707" spans="3:3" ht="17.45" customHeight="1" x14ac:dyDescent="0.25">
      <c r="C1707" s="53"/>
    </row>
    <row r="1708" spans="3:3" ht="17.45" customHeight="1" x14ac:dyDescent="0.25">
      <c r="C1708" s="53"/>
    </row>
    <row r="1709" spans="3:3" ht="17.45" customHeight="1" x14ac:dyDescent="0.25">
      <c r="C1709" s="53"/>
    </row>
    <row r="1710" spans="3:3" ht="17.45" customHeight="1" x14ac:dyDescent="0.25">
      <c r="C1710" s="53"/>
    </row>
    <row r="1711" spans="3:3" ht="17.45" customHeight="1" x14ac:dyDescent="0.25">
      <c r="C1711" s="53"/>
    </row>
    <row r="1712" spans="3:3" ht="17.45" customHeight="1" x14ac:dyDescent="0.25">
      <c r="C1712" s="53"/>
    </row>
    <row r="1713" spans="3:3" ht="17.45" customHeight="1" x14ac:dyDescent="0.25">
      <c r="C1713" s="53"/>
    </row>
    <row r="1714" spans="3:3" ht="17.45" customHeight="1" x14ac:dyDescent="0.25">
      <c r="C1714" s="53"/>
    </row>
    <row r="1715" spans="3:3" ht="17.45" customHeight="1" x14ac:dyDescent="0.25">
      <c r="C1715" s="53"/>
    </row>
    <row r="1716" spans="3:3" ht="17.45" customHeight="1" x14ac:dyDescent="0.25">
      <c r="C1716" s="53"/>
    </row>
    <row r="1717" spans="3:3" ht="17.45" customHeight="1" x14ac:dyDescent="0.25">
      <c r="C1717" s="53"/>
    </row>
    <row r="1718" spans="3:3" ht="17.45" customHeight="1" x14ac:dyDescent="0.25">
      <c r="C1718" s="53"/>
    </row>
    <row r="1719" spans="3:3" ht="17.45" customHeight="1" x14ac:dyDescent="0.25">
      <c r="C1719" s="53"/>
    </row>
    <row r="1720" spans="3:3" ht="17.45" customHeight="1" x14ac:dyDescent="0.25">
      <c r="C1720" s="53"/>
    </row>
    <row r="1721" spans="3:3" ht="17.45" customHeight="1" x14ac:dyDescent="0.25">
      <c r="C1721" s="53"/>
    </row>
    <row r="1722" spans="3:3" ht="17.45" customHeight="1" x14ac:dyDescent="0.25">
      <c r="C1722" s="53"/>
    </row>
    <row r="1723" spans="3:3" ht="17.45" customHeight="1" x14ac:dyDescent="0.25">
      <c r="C1723" s="53"/>
    </row>
    <row r="1724" spans="3:3" ht="17.45" customHeight="1" x14ac:dyDescent="0.25">
      <c r="C1724" s="53"/>
    </row>
    <row r="1725" spans="3:3" ht="17.45" customHeight="1" x14ac:dyDescent="0.25">
      <c r="C1725" s="53"/>
    </row>
    <row r="1726" spans="3:3" ht="17.45" customHeight="1" x14ac:dyDescent="0.25">
      <c r="C1726" s="53"/>
    </row>
    <row r="1727" spans="3:3" ht="17.45" customHeight="1" x14ac:dyDescent="0.25">
      <c r="C1727" s="53"/>
    </row>
    <row r="1728" spans="3:3" ht="17.45" customHeight="1" x14ac:dyDescent="0.25">
      <c r="C1728" s="53"/>
    </row>
    <row r="1729" spans="3:3" ht="17.45" customHeight="1" x14ac:dyDescent="0.25">
      <c r="C1729" s="53"/>
    </row>
    <row r="1730" spans="3:3" ht="17.45" customHeight="1" x14ac:dyDescent="0.25">
      <c r="C1730" s="53"/>
    </row>
    <row r="1731" spans="3:3" ht="17.45" customHeight="1" x14ac:dyDescent="0.25">
      <c r="C1731" s="53"/>
    </row>
    <row r="1732" spans="3:3" ht="17.45" customHeight="1" x14ac:dyDescent="0.25">
      <c r="C1732" s="53"/>
    </row>
    <row r="1733" spans="3:3" ht="17.45" customHeight="1" x14ac:dyDescent="0.25">
      <c r="C1733" s="53"/>
    </row>
    <row r="1734" spans="3:3" ht="17.45" customHeight="1" x14ac:dyDescent="0.25">
      <c r="C1734" s="53"/>
    </row>
    <row r="1735" spans="3:3" ht="17.45" customHeight="1" x14ac:dyDescent="0.25">
      <c r="C1735" s="53"/>
    </row>
    <row r="1736" spans="3:3" ht="17.45" customHeight="1" x14ac:dyDescent="0.25">
      <c r="C1736" s="53"/>
    </row>
    <row r="1737" spans="3:3" ht="17.45" customHeight="1" x14ac:dyDescent="0.25">
      <c r="C1737" s="53"/>
    </row>
    <row r="1738" spans="3:3" ht="17.45" customHeight="1" x14ac:dyDescent="0.25">
      <c r="C1738" s="53"/>
    </row>
    <row r="1739" spans="3:3" ht="17.45" customHeight="1" x14ac:dyDescent="0.25">
      <c r="C1739" s="53"/>
    </row>
    <row r="1740" spans="3:3" ht="17.45" customHeight="1" x14ac:dyDescent="0.25">
      <c r="C1740" s="53"/>
    </row>
    <row r="1741" spans="3:3" ht="17.45" customHeight="1" x14ac:dyDescent="0.25">
      <c r="C1741" s="53"/>
    </row>
    <row r="1742" spans="3:3" ht="17.45" customHeight="1" x14ac:dyDescent="0.25">
      <c r="C1742" s="53"/>
    </row>
    <row r="1743" spans="3:3" ht="17.45" customHeight="1" x14ac:dyDescent="0.25">
      <c r="C1743" s="53"/>
    </row>
    <row r="1744" spans="3:3" ht="17.45" customHeight="1" x14ac:dyDescent="0.25">
      <c r="C1744" s="53"/>
    </row>
    <row r="1745" spans="3:3" ht="17.45" customHeight="1" x14ac:dyDescent="0.25">
      <c r="C1745" s="53"/>
    </row>
    <row r="1746" spans="3:3" ht="17.45" customHeight="1" x14ac:dyDescent="0.25">
      <c r="C1746" s="53"/>
    </row>
    <row r="1747" spans="3:3" ht="17.45" customHeight="1" x14ac:dyDescent="0.25">
      <c r="C1747" s="53"/>
    </row>
    <row r="1748" spans="3:3" ht="17.45" customHeight="1" x14ac:dyDescent="0.25">
      <c r="C1748" s="53"/>
    </row>
    <row r="1749" spans="3:3" ht="17.45" customHeight="1" x14ac:dyDescent="0.25">
      <c r="C1749" s="53"/>
    </row>
    <row r="1750" spans="3:3" ht="17.45" customHeight="1" x14ac:dyDescent="0.25">
      <c r="C1750" s="53"/>
    </row>
    <row r="1751" spans="3:3" ht="17.45" customHeight="1" x14ac:dyDescent="0.25">
      <c r="C1751" s="53"/>
    </row>
    <row r="1752" spans="3:3" ht="17.45" customHeight="1" x14ac:dyDescent="0.25">
      <c r="C1752" s="53"/>
    </row>
    <row r="1753" spans="3:3" ht="17.45" customHeight="1" x14ac:dyDescent="0.25">
      <c r="C1753" s="53"/>
    </row>
    <row r="1754" spans="3:3" ht="17.45" customHeight="1" x14ac:dyDescent="0.25">
      <c r="C1754" s="53"/>
    </row>
    <row r="1755" spans="3:3" ht="17.45" customHeight="1" x14ac:dyDescent="0.25">
      <c r="C1755" s="53"/>
    </row>
    <row r="1756" spans="3:3" ht="17.45" customHeight="1" x14ac:dyDescent="0.25">
      <c r="C1756" s="53"/>
    </row>
    <row r="1757" spans="3:3" ht="17.45" customHeight="1" x14ac:dyDescent="0.25">
      <c r="C1757" s="53"/>
    </row>
    <row r="1758" spans="3:3" ht="17.45" customHeight="1" x14ac:dyDescent="0.25">
      <c r="C1758" s="53"/>
    </row>
    <row r="1759" spans="3:3" ht="17.45" customHeight="1" x14ac:dyDescent="0.25">
      <c r="C1759" s="53"/>
    </row>
    <row r="1760" spans="3:3" ht="17.45" customHeight="1" x14ac:dyDescent="0.25">
      <c r="C1760" s="53"/>
    </row>
    <row r="1761" spans="3:3" ht="17.45" customHeight="1" x14ac:dyDescent="0.25">
      <c r="C1761" s="53"/>
    </row>
    <row r="1762" spans="3:3" ht="17.45" customHeight="1" x14ac:dyDescent="0.25">
      <c r="C1762" s="53"/>
    </row>
    <row r="1763" spans="3:3" ht="17.45" customHeight="1" x14ac:dyDescent="0.25">
      <c r="C1763" s="53"/>
    </row>
    <row r="1764" spans="3:3" ht="17.45" customHeight="1" x14ac:dyDescent="0.25">
      <c r="C1764" s="53"/>
    </row>
    <row r="1765" spans="3:3" ht="17.45" customHeight="1" x14ac:dyDescent="0.25">
      <c r="C1765" s="53"/>
    </row>
    <row r="1766" spans="3:3" ht="17.45" customHeight="1" x14ac:dyDescent="0.25">
      <c r="C1766" s="53"/>
    </row>
    <row r="1767" spans="3:3" ht="17.45" customHeight="1" x14ac:dyDescent="0.25">
      <c r="C1767" s="53"/>
    </row>
    <row r="1768" spans="3:3" ht="17.45" customHeight="1" x14ac:dyDescent="0.25">
      <c r="C1768" s="53"/>
    </row>
    <row r="1769" spans="3:3" ht="17.45" customHeight="1" x14ac:dyDescent="0.25">
      <c r="C1769" s="53"/>
    </row>
    <row r="1770" spans="3:3" ht="17.45" customHeight="1" x14ac:dyDescent="0.25">
      <c r="C1770" s="53"/>
    </row>
    <row r="1771" spans="3:3" ht="17.45" customHeight="1" x14ac:dyDescent="0.25">
      <c r="C1771" s="53"/>
    </row>
    <row r="1772" spans="3:3" ht="17.45" customHeight="1" x14ac:dyDescent="0.25">
      <c r="C1772" s="53"/>
    </row>
    <row r="1773" spans="3:3" ht="17.45" customHeight="1" x14ac:dyDescent="0.25">
      <c r="C1773" s="53"/>
    </row>
    <row r="1774" spans="3:3" ht="17.45" customHeight="1" x14ac:dyDescent="0.25">
      <c r="C1774" s="53"/>
    </row>
    <row r="1775" spans="3:3" ht="17.45" customHeight="1" x14ac:dyDescent="0.25">
      <c r="C1775" s="53"/>
    </row>
    <row r="1776" spans="3:3" ht="17.45" customHeight="1" x14ac:dyDescent="0.25">
      <c r="C1776" s="53"/>
    </row>
    <row r="1777" spans="3:3" ht="17.45" customHeight="1" x14ac:dyDescent="0.25">
      <c r="C1777" s="53"/>
    </row>
    <row r="1778" spans="3:3" ht="17.45" customHeight="1" x14ac:dyDescent="0.25">
      <c r="C1778" s="53"/>
    </row>
    <row r="1779" spans="3:3" ht="17.45" customHeight="1" x14ac:dyDescent="0.25">
      <c r="C1779" s="53"/>
    </row>
    <row r="1780" spans="3:3" ht="17.45" customHeight="1" x14ac:dyDescent="0.25">
      <c r="C1780" s="53"/>
    </row>
    <row r="1781" spans="3:3" ht="17.45" customHeight="1" x14ac:dyDescent="0.25">
      <c r="C1781" s="53"/>
    </row>
    <row r="1782" spans="3:3" ht="17.45" customHeight="1" x14ac:dyDescent="0.25">
      <c r="C1782" s="53"/>
    </row>
    <row r="1783" spans="3:3" ht="17.45" customHeight="1" x14ac:dyDescent="0.25">
      <c r="C1783" s="53"/>
    </row>
    <row r="1784" spans="3:3" ht="17.45" customHeight="1" x14ac:dyDescent="0.25">
      <c r="C1784" s="53"/>
    </row>
    <row r="1785" spans="3:3" ht="17.45" customHeight="1" x14ac:dyDescent="0.25">
      <c r="C1785" s="53"/>
    </row>
    <row r="1786" spans="3:3" ht="17.45" customHeight="1" x14ac:dyDescent="0.25">
      <c r="C1786" s="53"/>
    </row>
    <row r="1787" spans="3:3" ht="17.45" customHeight="1" x14ac:dyDescent="0.25">
      <c r="C1787" s="53"/>
    </row>
    <row r="1788" spans="3:3" ht="17.45" customHeight="1" x14ac:dyDescent="0.25">
      <c r="C1788" s="53"/>
    </row>
    <row r="1789" spans="3:3" ht="17.45" customHeight="1" x14ac:dyDescent="0.25">
      <c r="C1789" s="53"/>
    </row>
    <row r="1790" spans="3:3" ht="17.45" customHeight="1" x14ac:dyDescent="0.25">
      <c r="C1790" s="53"/>
    </row>
    <row r="1791" spans="3:3" ht="17.45" customHeight="1" x14ac:dyDescent="0.25">
      <c r="C1791" s="53"/>
    </row>
    <row r="1792" spans="3:3" ht="17.45" customHeight="1" x14ac:dyDescent="0.25">
      <c r="C1792" s="53"/>
    </row>
    <row r="1793" spans="3:3" ht="17.45" customHeight="1" x14ac:dyDescent="0.25">
      <c r="C1793" s="53"/>
    </row>
    <row r="1794" spans="3:3" ht="17.45" customHeight="1" x14ac:dyDescent="0.25">
      <c r="C1794" s="53"/>
    </row>
    <row r="1795" spans="3:3" ht="17.45" customHeight="1" x14ac:dyDescent="0.25">
      <c r="C1795" s="53"/>
    </row>
    <row r="1796" spans="3:3" ht="17.45" customHeight="1" x14ac:dyDescent="0.25">
      <c r="C1796" s="53"/>
    </row>
    <row r="1797" spans="3:3" ht="17.45" customHeight="1" x14ac:dyDescent="0.25">
      <c r="C1797" s="53"/>
    </row>
    <row r="1798" spans="3:3" ht="17.45" customHeight="1" x14ac:dyDescent="0.25">
      <c r="C1798" s="53"/>
    </row>
    <row r="1799" spans="3:3" ht="17.45" customHeight="1" x14ac:dyDescent="0.25">
      <c r="C1799" s="53"/>
    </row>
    <row r="1800" spans="3:3" ht="17.45" customHeight="1" x14ac:dyDescent="0.25">
      <c r="C1800" s="53"/>
    </row>
    <row r="1801" spans="3:3" ht="17.45" customHeight="1" x14ac:dyDescent="0.25">
      <c r="C1801" s="53"/>
    </row>
    <row r="1802" spans="3:3" ht="17.45" customHeight="1" x14ac:dyDescent="0.25">
      <c r="C1802" s="53"/>
    </row>
    <row r="1803" spans="3:3" ht="17.45" customHeight="1" x14ac:dyDescent="0.25">
      <c r="C1803" s="53"/>
    </row>
    <row r="1804" spans="3:3" ht="17.45" customHeight="1" x14ac:dyDescent="0.25">
      <c r="C1804" s="53"/>
    </row>
    <row r="1805" spans="3:3" ht="17.45" customHeight="1" x14ac:dyDescent="0.25">
      <c r="C1805" s="53"/>
    </row>
    <row r="1806" spans="3:3" ht="17.45" customHeight="1" x14ac:dyDescent="0.25">
      <c r="C1806" s="53"/>
    </row>
    <row r="1807" spans="3:3" ht="17.45" customHeight="1" x14ac:dyDescent="0.25">
      <c r="C1807" s="53"/>
    </row>
    <row r="1808" spans="3:3" ht="17.45" customHeight="1" x14ac:dyDescent="0.25">
      <c r="C1808" s="53"/>
    </row>
    <row r="1809" spans="3:3" ht="17.45" customHeight="1" x14ac:dyDescent="0.25">
      <c r="C1809" s="53"/>
    </row>
    <row r="1810" spans="3:3" ht="17.45" customHeight="1" x14ac:dyDescent="0.25">
      <c r="C1810" s="53"/>
    </row>
    <row r="1811" spans="3:3" ht="17.45" customHeight="1" x14ac:dyDescent="0.25">
      <c r="C1811" s="53"/>
    </row>
    <row r="1812" spans="3:3" ht="17.45" customHeight="1" x14ac:dyDescent="0.25">
      <c r="C1812" s="53"/>
    </row>
    <row r="1813" spans="3:3" ht="17.45" customHeight="1" x14ac:dyDescent="0.25">
      <c r="C1813" s="53"/>
    </row>
    <row r="1814" spans="3:3" ht="17.45" customHeight="1" x14ac:dyDescent="0.25">
      <c r="C1814" s="53"/>
    </row>
    <row r="1815" spans="3:3" ht="17.45" customHeight="1" x14ac:dyDescent="0.25">
      <c r="C1815" s="53"/>
    </row>
    <row r="1816" spans="3:3" ht="17.45" customHeight="1" x14ac:dyDescent="0.25">
      <c r="C1816" s="53"/>
    </row>
    <row r="1817" spans="3:3" ht="17.45" customHeight="1" x14ac:dyDescent="0.25">
      <c r="C1817" s="53"/>
    </row>
    <row r="1818" spans="3:3" ht="17.45" customHeight="1" x14ac:dyDescent="0.25">
      <c r="C1818" s="53"/>
    </row>
    <row r="1819" spans="3:3" ht="17.45" customHeight="1" x14ac:dyDescent="0.25">
      <c r="C1819" s="53"/>
    </row>
    <row r="1820" spans="3:3" ht="17.45" customHeight="1" x14ac:dyDescent="0.25">
      <c r="C1820" s="53"/>
    </row>
    <row r="1821" spans="3:3" ht="17.45" customHeight="1" x14ac:dyDescent="0.25">
      <c r="C1821" s="53"/>
    </row>
    <row r="1822" spans="3:3" ht="17.45" customHeight="1" x14ac:dyDescent="0.25">
      <c r="C1822" s="53"/>
    </row>
    <row r="1823" spans="3:3" ht="17.45" customHeight="1" x14ac:dyDescent="0.25">
      <c r="C1823" s="53"/>
    </row>
    <row r="1824" spans="3:3" ht="17.45" customHeight="1" x14ac:dyDescent="0.25">
      <c r="C1824" s="53"/>
    </row>
    <row r="1825" spans="3:3" ht="17.45" customHeight="1" x14ac:dyDescent="0.25">
      <c r="C1825" s="53"/>
    </row>
    <row r="1826" spans="3:3" ht="17.45" customHeight="1" x14ac:dyDescent="0.25">
      <c r="C1826" s="53"/>
    </row>
    <row r="1827" spans="3:3" ht="17.45" customHeight="1" x14ac:dyDescent="0.25">
      <c r="C1827" s="53"/>
    </row>
    <row r="1828" spans="3:3" ht="17.45" customHeight="1" x14ac:dyDescent="0.25">
      <c r="C1828" s="53"/>
    </row>
    <row r="1829" spans="3:3" ht="17.45" customHeight="1" x14ac:dyDescent="0.25">
      <c r="C1829" s="53"/>
    </row>
    <row r="1830" spans="3:3" ht="17.45" customHeight="1" x14ac:dyDescent="0.25">
      <c r="C1830" s="53"/>
    </row>
    <row r="1831" spans="3:3" ht="17.45" customHeight="1" x14ac:dyDescent="0.25">
      <c r="C1831" s="53"/>
    </row>
    <row r="1832" spans="3:3" ht="17.45" customHeight="1" x14ac:dyDescent="0.25">
      <c r="C1832" s="53"/>
    </row>
    <row r="1833" spans="3:3" ht="17.45" customHeight="1" x14ac:dyDescent="0.25">
      <c r="C1833" s="53"/>
    </row>
    <row r="1834" spans="3:3" ht="17.45" customHeight="1" x14ac:dyDescent="0.25">
      <c r="C1834" s="53"/>
    </row>
    <row r="1835" spans="3:3" ht="17.45" customHeight="1" x14ac:dyDescent="0.25">
      <c r="C1835" s="53"/>
    </row>
    <row r="1836" spans="3:3" ht="17.45" customHeight="1" x14ac:dyDescent="0.25">
      <c r="C1836" s="53"/>
    </row>
    <row r="1837" spans="3:3" ht="17.45" customHeight="1" x14ac:dyDescent="0.25">
      <c r="C1837" s="53"/>
    </row>
    <row r="1838" spans="3:3" ht="17.45" customHeight="1" x14ac:dyDescent="0.25">
      <c r="C1838" s="53"/>
    </row>
    <row r="1839" spans="3:3" ht="17.45" customHeight="1" x14ac:dyDescent="0.25">
      <c r="C1839" s="53"/>
    </row>
    <row r="1840" spans="3:3" ht="17.45" customHeight="1" x14ac:dyDescent="0.25">
      <c r="C1840" s="53"/>
    </row>
    <row r="1841" spans="3:3" ht="17.45" customHeight="1" x14ac:dyDescent="0.25">
      <c r="C1841" s="53"/>
    </row>
    <row r="1842" spans="3:3" ht="17.45" customHeight="1" x14ac:dyDescent="0.25">
      <c r="C1842" s="53"/>
    </row>
    <row r="1843" spans="3:3" ht="17.45" customHeight="1" x14ac:dyDescent="0.25">
      <c r="C1843" s="53"/>
    </row>
    <row r="1844" spans="3:3" ht="17.45" customHeight="1" x14ac:dyDescent="0.25">
      <c r="C1844" s="53"/>
    </row>
    <row r="1845" spans="3:3" ht="17.45" customHeight="1" x14ac:dyDescent="0.25">
      <c r="C1845" s="53"/>
    </row>
    <row r="1846" spans="3:3" ht="17.45" customHeight="1" x14ac:dyDescent="0.25">
      <c r="C1846" s="53"/>
    </row>
    <row r="1847" spans="3:3" ht="17.45" customHeight="1" x14ac:dyDescent="0.25">
      <c r="C1847" s="53"/>
    </row>
    <row r="1848" spans="3:3" ht="17.45" customHeight="1" x14ac:dyDescent="0.25">
      <c r="C1848" s="53"/>
    </row>
    <row r="1849" spans="3:3" ht="17.45" customHeight="1" x14ac:dyDescent="0.25">
      <c r="C1849" s="53"/>
    </row>
    <row r="1850" spans="3:3" ht="17.45" customHeight="1" x14ac:dyDescent="0.25">
      <c r="C1850" s="53"/>
    </row>
    <row r="1851" spans="3:3" ht="17.45" customHeight="1" x14ac:dyDescent="0.25">
      <c r="C1851" s="53"/>
    </row>
    <row r="1852" spans="3:3" ht="17.45" customHeight="1" x14ac:dyDescent="0.25">
      <c r="C1852" s="53"/>
    </row>
    <row r="1853" spans="3:3" ht="17.45" customHeight="1" x14ac:dyDescent="0.25">
      <c r="C1853" s="53"/>
    </row>
    <row r="1854" spans="3:3" ht="17.45" customHeight="1" x14ac:dyDescent="0.25">
      <c r="C1854" s="53"/>
    </row>
    <row r="1855" spans="3:3" ht="17.45" customHeight="1" x14ac:dyDescent="0.25">
      <c r="C1855" s="53"/>
    </row>
    <row r="1856" spans="3:3" ht="17.45" customHeight="1" x14ac:dyDescent="0.25">
      <c r="C1856" s="53"/>
    </row>
    <row r="1857" spans="3:3" ht="17.45" customHeight="1" x14ac:dyDescent="0.25">
      <c r="C1857" s="53"/>
    </row>
    <row r="1858" spans="3:3" ht="17.45" customHeight="1" x14ac:dyDescent="0.25">
      <c r="C1858" s="53"/>
    </row>
    <row r="1859" spans="3:3" ht="17.45" customHeight="1" x14ac:dyDescent="0.25">
      <c r="C1859" s="53"/>
    </row>
    <row r="1860" spans="3:3" ht="17.45" customHeight="1" x14ac:dyDescent="0.25">
      <c r="C1860" s="53"/>
    </row>
    <row r="1861" spans="3:3" ht="17.45" customHeight="1" x14ac:dyDescent="0.25">
      <c r="C1861" s="53"/>
    </row>
    <row r="1862" spans="3:3" ht="17.45" customHeight="1" x14ac:dyDescent="0.25">
      <c r="C1862" s="53"/>
    </row>
    <row r="1863" spans="3:3" ht="17.45" customHeight="1" x14ac:dyDescent="0.25">
      <c r="C1863" s="53"/>
    </row>
    <row r="1864" spans="3:3" ht="17.45" customHeight="1" x14ac:dyDescent="0.25">
      <c r="C1864" s="53"/>
    </row>
    <row r="1865" spans="3:3" ht="17.45" customHeight="1" x14ac:dyDescent="0.25">
      <c r="C1865" s="53"/>
    </row>
    <row r="1866" spans="3:3" ht="17.45" customHeight="1" x14ac:dyDescent="0.25">
      <c r="C1866" s="53"/>
    </row>
    <row r="1867" spans="3:3" ht="17.45" customHeight="1" x14ac:dyDescent="0.25">
      <c r="C1867" s="53"/>
    </row>
    <row r="1868" spans="3:3" ht="17.45" customHeight="1" x14ac:dyDescent="0.25">
      <c r="C1868" s="53"/>
    </row>
    <row r="1869" spans="3:3" ht="17.45" customHeight="1" x14ac:dyDescent="0.25">
      <c r="C1869" s="53"/>
    </row>
    <row r="1870" spans="3:3" ht="17.45" customHeight="1" x14ac:dyDescent="0.25">
      <c r="C1870" s="53"/>
    </row>
    <row r="1871" spans="3:3" ht="17.45" customHeight="1" x14ac:dyDescent="0.25">
      <c r="C1871" s="53"/>
    </row>
    <row r="1872" spans="3:3" ht="17.45" customHeight="1" x14ac:dyDescent="0.25">
      <c r="C1872" s="53"/>
    </row>
    <row r="1873" spans="3:3" ht="17.45" customHeight="1" x14ac:dyDescent="0.25">
      <c r="C1873" s="53"/>
    </row>
    <row r="1874" spans="3:3" ht="17.45" customHeight="1" x14ac:dyDescent="0.25">
      <c r="C1874" s="53"/>
    </row>
    <row r="1875" spans="3:3" ht="17.45" customHeight="1" x14ac:dyDescent="0.25">
      <c r="C1875" s="53"/>
    </row>
    <row r="1876" spans="3:3" ht="17.45" customHeight="1" x14ac:dyDescent="0.25">
      <c r="C1876" s="53"/>
    </row>
    <row r="1877" spans="3:3" ht="17.45" customHeight="1" x14ac:dyDescent="0.25">
      <c r="C1877" s="53"/>
    </row>
    <row r="1878" spans="3:3" ht="17.45" customHeight="1" x14ac:dyDescent="0.25">
      <c r="C1878" s="53"/>
    </row>
    <row r="1879" spans="3:3" ht="17.45" customHeight="1" x14ac:dyDescent="0.25">
      <c r="C1879" s="53"/>
    </row>
    <row r="1880" spans="3:3" ht="17.45" customHeight="1" x14ac:dyDescent="0.25">
      <c r="C1880" s="53"/>
    </row>
    <row r="1881" spans="3:3" ht="17.45" customHeight="1" x14ac:dyDescent="0.25">
      <c r="C1881" s="53"/>
    </row>
    <row r="1882" spans="3:3" ht="17.45" customHeight="1" x14ac:dyDescent="0.25">
      <c r="C1882" s="53"/>
    </row>
    <row r="1883" spans="3:3" ht="17.45" customHeight="1" x14ac:dyDescent="0.25">
      <c r="C1883" s="53"/>
    </row>
    <row r="1884" spans="3:3" ht="17.45" customHeight="1" x14ac:dyDescent="0.25">
      <c r="C1884" s="53"/>
    </row>
    <row r="1885" spans="3:3" ht="17.45" customHeight="1" x14ac:dyDescent="0.25">
      <c r="C1885" s="53"/>
    </row>
    <row r="1886" spans="3:3" ht="17.45" customHeight="1" x14ac:dyDescent="0.25">
      <c r="C1886" s="53"/>
    </row>
    <row r="1887" spans="3:3" ht="17.45" customHeight="1" x14ac:dyDescent="0.25">
      <c r="C1887" s="53"/>
    </row>
    <row r="1888" spans="3:3" ht="17.45" customHeight="1" x14ac:dyDescent="0.25">
      <c r="C1888" s="53"/>
    </row>
    <row r="1889" spans="3:3" ht="17.45" customHeight="1" x14ac:dyDescent="0.25">
      <c r="C1889" s="53"/>
    </row>
    <row r="1890" spans="3:3" ht="17.45" customHeight="1" x14ac:dyDescent="0.25">
      <c r="C1890" s="53"/>
    </row>
    <row r="1891" spans="3:3" ht="17.45" customHeight="1" x14ac:dyDescent="0.25">
      <c r="C1891" s="53"/>
    </row>
    <row r="1892" spans="3:3" ht="17.45" customHeight="1" x14ac:dyDescent="0.25">
      <c r="C1892" s="53"/>
    </row>
    <row r="1893" spans="3:3" ht="17.45" customHeight="1" x14ac:dyDescent="0.25">
      <c r="C1893" s="53"/>
    </row>
    <row r="1894" spans="3:3" ht="17.45" customHeight="1" x14ac:dyDescent="0.25">
      <c r="C1894" s="53"/>
    </row>
    <row r="1895" spans="3:3" ht="17.45" customHeight="1" x14ac:dyDescent="0.25">
      <c r="C1895" s="53"/>
    </row>
    <row r="1896" spans="3:3" ht="17.45" customHeight="1" x14ac:dyDescent="0.25">
      <c r="C1896" s="53"/>
    </row>
    <row r="1897" spans="3:3" ht="17.45" customHeight="1" x14ac:dyDescent="0.25">
      <c r="C1897" s="53"/>
    </row>
    <row r="1898" spans="3:3" ht="17.45" customHeight="1" x14ac:dyDescent="0.25">
      <c r="C1898" s="53"/>
    </row>
    <row r="1899" spans="3:3" ht="17.45" customHeight="1" x14ac:dyDescent="0.25">
      <c r="C1899" s="53"/>
    </row>
    <row r="1900" spans="3:3" ht="17.45" customHeight="1" x14ac:dyDescent="0.25">
      <c r="C1900" s="53"/>
    </row>
    <row r="1901" spans="3:3" ht="17.45" customHeight="1" x14ac:dyDescent="0.25">
      <c r="C1901" s="53"/>
    </row>
    <row r="1902" spans="3:3" ht="17.45" customHeight="1" x14ac:dyDescent="0.25">
      <c r="C1902" s="53"/>
    </row>
    <row r="1903" spans="3:3" ht="17.45" customHeight="1" x14ac:dyDescent="0.25">
      <c r="C1903" s="53"/>
    </row>
    <row r="1904" spans="3:3" ht="17.45" customHeight="1" x14ac:dyDescent="0.25">
      <c r="C1904" s="53"/>
    </row>
    <row r="1905" spans="3:3" ht="17.45" customHeight="1" x14ac:dyDescent="0.25">
      <c r="C1905" s="53"/>
    </row>
    <row r="1906" spans="3:3" ht="17.45" customHeight="1" x14ac:dyDescent="0.25">
      <c r="C1906" s="53"/>
    </row>
    <row r="1907" spans="3:3" ht="17.45" customHeight="1" x14ac:dyDescent="0.25">
      <c r="C1907" s="53"/>
    </row>
    <row r="1908" spans="3:3" ht="17.45" customHeight="1" x14ac:dyDescent="0.25">
      <c r="C1908" s="53"/>
    </row>
    <row r="1909" spans="3:3" ht="17.45" customHeight="1" x14ac:dyDescent="0.25">
      <c r="C1909" s="53"/>
    </row>
    <row r="1910" spans="3:3" ht="17.45" customHeight="1" x14ac:dyDescent="0.25">
      <c r="C1910" s="53"/>
    </row>
    <row r="1911" spans="3:3" ht="17.45" customHeight="1" x14ac:dyDescent="0.25">
      <c r="C1911" s="53"/>
    </row>
    <row r="1912" spans="3:3" ht="17.45" customHeight="1" x14ac:dyDescent="0.25">
      <c r="C1912" s="53"/>
    </row>
    <row r="1913" spans="3:3" ht="17.45" customHeight="1" x14ac:dyDescent="0.25">
      <c r="C1913" s="53"/>
    </row>
    <row r="1914" spans="3:3" ht="17.45" customHeight="1" x14ac:dyDescent="0.25">
      <c r="C1914" s="53"/>
    </row>
    <row r="1915" spans="3:3" ht="17.45" customHeight="1" x14ac:dyDescent="0.25">
      <c r="C1915" s="53"/>
    </row>
    <row r="1916" spans="3:3" ht="17.45" customHeight="1" x14ac:dyDescent="0.25">
      <c r="C1916" s="53"/>
    </row>
    <row r="1917" spans="3:3" ht="17.45" customHeight="1" x14ac:dyDescent="0.25">
      <c r="C1917" s="53"/>
    </row>
    <row r="1918" spans="3:3" ht="17.45" customHeight="1" x14ac:dyDescent="0.25">
      <c r="C1918" s="53"/>
    </row>
    <row r="1919" spans="3:3" ht="17.45" customHeight="1" x14ac:dyDescent="0.25">
      <c r="C1919" s="53"/>
    </row>
    <row r="1920" spans="3:3" ht="17.45" customHeight="1" x14ac:dyDescent="0.25">
      <c r="C1920" s="53"/>
    </row>
    <row r="1921" spans="3:3" ht="17.45" customHeight="1" x14ac:dyDescent="0.25">
      <c r="C1921" s="53"/>
    </row>
    <row r="1922" spans="3:3" ht="17.45" customHeight="1" x14ac:dyDescent="0.25">
      <c r="C1922" s="53"/>
    </row>
    <row r="1923" spans="3:3" ht="17.45" customHeight="1" x14ac:dyDescent="0.25">
      <c r="C1923" s="53"/>
    </row>
    <row r="1924" spans="3:3" ht="17.45" customHeight="1" x14ac:dyDescent="0.25">
      <c r="C1924" s="53"/>
    </row>
    <row r="1925" spans="3:3" ht="17.45" customHeight="1" x14ac:dyDescent="0.25">
      <c r="C1925" s="53"/>
    </row>
    <row r="1926" spans="3:3" ht="17.45" customHeight="1" x14ac:dyDescent="0.25">
      <c r="C1926" s="53"/>
    </row>
    <row r="1927" spans="3:3" ht="17.45" customHeight="1" x14ac:dyDescent="0.25">
      <c r="C1927" s="53"/>
    </row>
    <row r="1928" spans="3:3" ht="17.45" customHeight="1" x14ac:dyDescent="0.25">
      <c r="C1928" s="53"/>
    </row>
    <row r="1929" spans="3:3" ht="17.45" customHeight="1" x14ac:dyDescent="0.25">
      <c r="C1929" s="53"/>
    </row>
    <row r="1930" spans="3:3" ht="17.45" customHeight="1" x14ac:dyDescent="0.25">
      <c r="C1930" s="53"/>
    </row>
    <row r="1931" spans="3:3" ht="17.45" customHeight="1" x14ac:dyDescent="0.25">
      <c r="C1931" s="53"/>
    </row>
    <row r="1932" spans="3:3" ht="17.45" customHeight="1" x14ac:dyDescent="0.25">
      <c r="C1932" s="53"/>
    </row>
    <row r="1933" spans="3:3" ht="17.45" customHeight="1" x14ac:dyDescent="0.25">
      <c r="C1933" s="53"/>
    </row>
    <row r="1934" spans="3:3" ht="17.45" customHeight="1" x14ac:dyDescent="0.25">
      <c r="C1934" s="53"/>
    </row>
    <row r="1935" spans="3:3" ht="17.45" customHeight="1" x14ac:dyDescent="0.25">
      <c r="C1935" s="53"/>
    </row>
    <row r="1936" spans="3:3" ht="17.45" customHeight="1" x14ac:dyDescent="0.25">
      <c r="C1936" s="53"/>
    </row>
    <row r="1937" spans="3:3" ht="17.45" customHeight="1" x14ac:dyDescent="0.25">
      <c r="C1937" s="53"/>
    </row>
    <row r="1938" spans="3:3" ht="17.45" customHeight="1" x14ac:dyDescent="0.25">
      <c r="C1938" s="53"/>
    </row>
    <row r="1939" spans="3:3" ht="17.45" customHeight="1" x14ac:dyDescent="0.25">
      <c r="C1939" s="53"/>
    </row>
    <row r="1940" spans="3:3" ht="17.45" customHeight="1" x14ac:dyDescent="0.25">
      <c r="C1940" s="53"/>
    </row>
    <row r="1941" spans="3:3" ht="17.45" customHeight="1" x14ac:dyDescent="0.25">
      <c r="C1941" s="53"/>
    </row>
    <row r="1942" spans="3:3" ht="17.45" customHeight="1" x14ac:dyDescent="0.25">
      <c r="C1942" s="53"/>
    </row>
    <row r="1943" spans="3:3" ht="17.45" customHeight="1" x14ac:dyDescent="0.25">
      <c r="C1943" s="53"/>
    </row>
    <row r="1944" spans="3:3" ht="17.45" customHeight="1" x14ac:dyDescent="0.25">
      <c r="C1944" s="53"/>
    </row>
    <row r="1945" spans="3:3" ht="17.45" customHeight="1" x14ac:dyDescent="0.25">
      <c r="C1945" s="53"/>
    </row>
    <row r="1946" spans="3:3" ht="17.45" customHeight="1" x14ac:dyDescent="0.25">
      <c r="C1946" s="53"/>
    </row>
    <row r="1947" spans="3:3" ht="17.45" customHeight="1" x14ac:dyDescent="0.25">
      <c r="C1947" s="53"/>
    </row>
    <row r="1948" spans="3:3" ht="17.45" customHeight="1" x14ac:dyDescent="0.25">
      <c r="C1948" s="53"/>
    </row>
    <row r="1949" spans="3:3" ht="17.45" customHeight="1" x14ac:dyDescent="0.25">
      <c r="C1949" s="53"/>
    </row>
    <row r="1950" spans="3:3" ht="17.45" customHeight="1" x14ac:dyDescent="0.25">
      <c r="C1950" s="53"/>
    </row>
    <row r="1951" spans="3:3" ht="17.45" customHeight="1" x14ac:dyDescent="0.25">
      <c r="C1951" s="53"/>
    </row>
    <row r="1952" spans="3:3" ht="17.45" customHeight="1" x14ac:dyDescent="0.25">
      <c r="C1952" s="53"/>
    </row>
    <row r="1953" spans="3:3" ht="17.45" customHeight="1" x14ac:dyDescent="0.25">
      <c r="C1953" s="53"/>
    </row>
    <row r="1954" spans="3:3" ht="17.45" customHeight="1" x14ac:dyDescent="0.25">
      <c r="C1954" s="53"/>
    </row>
    <row r="1955" spans="3:3" ht="17.45" customHeight="1" x14ac:dyDescent="0.25">
      <c r="C1955" s="53"/>
    </row>
    <row r="1956" spans="3:3" ht="17.45" customHeight="1" x14ac:dyDescent="0.25">
      <c r="C1956" s="53"/>
    </row>
    <row r="1957" spans="3:3" ht="17.45" customHeight="1" x14ac:dyDescent="0.25">
      <c r="C1957" s="53"/>
    </row>
    <row r="1958" spans="3:3" ht="17.45" customHeight="1" x14ac:dyDescent="0.25">
      <c r="C1958" s="53"/>
    </row>
    <row r="1959" spans="3:3" ht="17.45" customHeight="1" x14ac:dyDescent="0.25">
      <c r="C1959" s="53"/>
    </row>
    <row r="1960" spans="3:3" ht="17.45" customHeight="1" x14ac:dyDescent="0.25">
      <c r="C1960" s="53"/>
    </row>
    <row r="1961" spans="3:3" ht="17.45" customHeight="1" x14ac:dyDescent="0.25">
      <c r="C1961" s="53"/>
    </row>
    <row r="1962" spans="3:3" ht="17.45" customHeight="1" x14ac:dyDescent="0.25">
      <c r="C1962" s="53"/>
    </row>
    <row r="1963" spans="3:3" ht="17.45" customHeight="1" x14ac:dyDescent="0.25">
      <c r="C1963" s="53"/>
    </row>
    <row r="1964" spans="3:3" ht="17.45" customHeight="1" x14ac:dyDescent="0.25">
      <c r="C1964" s="53"/>
    </row>
    <row r="1965" spans="3:3" ht="17.45" customHeight="1" x14ac:dyDescent="0.25">
      <c r="C1965" s="53"/>
    </row>
    <row r="1966" spans="3:3" ht="17.45" customHeight="1" x14ac:dyDescent="0.25">
      <c r="C1966" s="53"/>
    </row>
    <row r="1967" spans="3:3" ht="17.45" customHeight="1" x14ac:dyDescent="0.25">
      <c r="C1967" s="53"/>
    </row>
    <row r="1968" spans="3:3" ht="17.45" customHeight="1" x14ac:dyDescent="0.25">
      <c r="C1968" s="53"/>
    </row>
    <row r="1969" spans="3:3" ht="17.45" customHeight="1" x14ac:dyDescent="0.25">
      <c r="C1969" s="53"/>
    </row>
    <row r="1970" spans="3:3" ht="17.45" customHeight="1" x14ac:dyDescent="0.25">
      <c r="C1970" s="53"/>
    </row>
    <row r="1971" spans="3:3" ht="17.45" customHeight="1" x14ac:dyDescent="0.25">
      <c r="C1971" s="53"/>
    </row>
    <row r="1972" spans="3:3" ht="17.45" customHeight="1" x14ac:dyDescent="0.25">
      <c r="C1972" s="53"/>
    </row>
    <row r="1973" spans="3:3" ht="17.45" customHeight="1" x14ac:dyDescent="0.25">
      <c r="C1973" s="53"/>
    </row>
    <row r="1974" spans="3:3" ht="17.45" customHeight="1" x14ac:dyDescent="0.25">
      <c r="C1974" s="53"/>
    </row>
    <row r="1975" spans="3:3" ht="17.45" customHeight="1" x14ac:dyDescent="0.25">
      <c r="C1975" s="53"/>
    </row>
    <row r="1976" spans="3:3" ht="17.45" customHeight="1" x14ac:dyDescent="0.25">
      <c r="C1976" s="53"/>
    </row>
    <row r="1977" spans="3:3" ht="17.45" customHeight="1" x14ac:dyDescent="0.25">
      <c r="C1977" s="53"/>
    </row>
    <row r="1978" spans="3:3" ht="17.45" customHeight="1" x14ac:dyDescent="0.25">
      <c r="C1978" s="53"/>
    </row>
    <row r="1979" spans="3:3" ht="17.45" customHeight="1" x14ac:dyDescent="0.25">
      <c r="C1979" s="53"/>
    </row>
    <row r="1980" spans="3:3" ht="17.45" customHeight="1" x14ac:dyDescent="0.25">
      <c r="C1980" s="53"/>
    </row>
    <row r="1981" spans="3:3" ht="17.45" customHeight="1" x14ac:dyDescent="0.25">
      <c r="C1981" s="53"/>
    </row>
    <row r="1982" spans="3:3" ht="17.45" customHeight="1" x14ac:dyDescent="0.25">
      <c r="C1982" s="53"/>
    </row>
    <row r="1983" spans="3:3" ht="17.45" customHeight="1" x14ac:dyDescent="0.25">
      <c r="C1983" s="53"/>
    </row>
    <row r="1984" spans="3:3" ht="17.45" customHeight="1" x14ac:dyDescent="0.25">
      <c r="C1984" s="53"/>
    </row>
    <row r="1985" spans="3:3" ht="17.45" customHeight="1" x14ac:dyDescent="0.25">
      <c r="C1985" s="53"/>
    </row>
    <row r="1986" spans="3:3" ht="17.45" customHeight="1" x14ac:dyDescent="0.25">
      <c r="C1986" s="53"/>
    </row>
    <row r="1987" spans="3:3" ht="17.45" customHeight="1" x14ac:dyDescent="0.25">
      <c r="C1987" s="53"/>
    </row>
    <row r="1988" spans="3:3" ht="17.45" customHeight="1" x14ac:dyDescent="0.25">
      <c r="C1988" s="53"/>
    </row>
    <row r="1989" spans="3:3" ht="17.45" customHeight="1" x14ac:dyDescent="0.25">
      <c r="C1989" s="53"/>
    </row>
    <row r="1990" spans="3:3" ht="17.45" customHeight="1" x14ac:dyDescent="0.25">
      <c r="C1990" s="53"/>
    </row>
    <row r="1991" spans="3:3" ht="17.45" customHeight="1" x14ac:dyDescent="0.25">
      <c r="C1991" s="53"/>
    </row>
    <row r="1992" spans="3:3" ht="17.45" customHeight="1" x14ac:dyDescent="0.25">
      <c r="C1992" s="53"/>
    </row>
    <row r="1993" spans="3:3" ht="17.45" customHeight="1" x14ac:dyDescent="0.25">
      <c r="C1993" s="53"/>
    </row>
    <row r="1994" spans="3:3" ht="17.45" customHeight="1" x14ac:dyDescent="0.25">
      <c r="C1994" s="53"/>
    </row>
    <row r="1995" spans="3:3" ht="17.45" customHeight="1" x14ac:dyDescent="0.25">
      <c r="C1995" s="53"/>
    </row>
    <row r="1996" spans="3:3" ht="17.45" customHeight="1" x14ac:dyDescent="0.25">
      <c r="C1996" s="53"/>
    </row>
    <row r="1997" spans="3:3" ht="17.45" customHeight="1" x14ac:dyDescent="0.25">
      <c r="C1997" s="53"/>
    </row>
    <row r="1998" spans="3:3" ht="17.45" customHeight="1" x14ac:dyDescent="0.25">
      <c r="C1998" s="53"/>
    </row>
    <row r="1999" spans="3:3" ht="17.45" customHeight="1" x14ac:dyDescent="0.25">
      <c r="C1999" s="53"/>
    </row>
    <row r="2000" spans="3:3" ht="17.45" customHeight="1" x14ac:dyDescent="0.25">
      <c r="C2000" s="53"/>
    </row>
    <row r="2001" spans="3:3" ht="17.45" customHeight="1" x14ac:dyDescent="0.25">
      <c r="C2001" s="53"/>
    </row>
    <row r="2002" spans="3:3" ht="17.45" customHeight="1" x14ac:dyDescent="0.25">
      <c r="C2002" s="53"/>
    </row>
    <row r="2003" spans="3:3" ht="17.45" customHeight="1" x14ac:dyDescent="0.25">
      <c r="C2003" s="53"/>
    </row>
    <row r="2004" spans="3:3" ht="17.45" customHeight="1" x14ac:dyDescent="0.25">
      <c r="C2004" s="53"/>
    </row>
    <row r="2005" spans="3:3" ht="17.45" customHeight="1" x14ac:dyDescent="0.25">
      <c r="C2005" s="53"/>
    </row>
    <row r="2006" spans="3:3" ht="17.45" customHeight="1" x14ac:dyDescent="0.25">
      <c r="C2006" s="53"/>
    </row>
    <row r="2007" spans="3:3" ht="17.45" customHeight="1" x14ac:dyDescent="0.25">
      <c r="C2007" s="53"/>
    </row>
    <row r="2008" spans="3:3" ht="17.45" customHeight="1" x14ac:dyDescent="0.25">
      <c r="C2008" s="53"/>
    </row>
    <row r="2009" spans="3:3" ht="17.45" customHeight="1" x14ac:dyDescent="0.25">
      <c r="C2009" s="53"/>
    </row>
    <row r="2010" spans="3:3" ht="17.45" customHeight="1" x14ac:dyDescent="0.25">
      <c r="C2010" s="53"/>
    </row>
    <row r="2011" spans="3:3" ht="17.45" customHeight="1" x14ac:dyDescent="0.25">
      <c r="C2011" s="53"/>
    </row>
    <row r="2012" spans="3:3" ht="17.45" customHeight="1" x14ac:dyDescent="0.25">
      <c r="C2012" s="53"/>
    </row>
    <row r="2013" spans="3:3" ht="17.45" customHeight="1" x14ac:dyDescent="0.25">
      <c r="C2013" s="53"/>
    </row>
    <row r="2014" spans="3:3" ht="17.45" customHeight="1" x14ac:dyDescent="0.25">
      <c r="C2014" s="53"/>
    </row>
    <row r="2015" spans="3:3" ht="17.45" customHeight="1" x14ac:dyDescent="0.25">
      <c r="C2015" s="53"/>
    </row>
    <row r="2016" spans="3:3" ht="17.45" customHeight="1" x14ac:dyDescent="0.25">
      <c r="C2016" s="53"/>
    </row>
    <row r="2017" spans="3:3" ht="17.45" customHeight="1" x14ac:dyDescent="0.25">
      <c r="C2017" s="53"/>
    </row>
    <row r="2018" spans="3:3" ht="17.45" customHeight="1" x14ac:dyDescent="0.25">
      <c r="C2018" s="53"/>
    </row>
    <row r="2019" spans="3:3" ht="17.45" customHeight="1" x14ac:dyDescent="0.25">
      <c r="C2019" s="53"/>
    </row>
    <row r="2020" spans="3:3" ht="17.45" customHeight="1" x14ac:dyDescent="0.25">
      <c r="C2020" s="53"/>
    </row>
    <row r="2021" spans="3:3" ht="17.45" customHeight="1" x14ac:dyDescent="0.25">
      <c r="C2021" s="53"/>
    </row>
    <row r="2022" spans="3:3" ht="17.45" customHeight="1" x14ac:dyDescent="0.25">
      <c r="C2022" s="53"/>
    </row>
    <row r="2023" spans="3:3" ht="17.45" customHeight="1" x14ac:dyDescent="0.25">
      <c r="C2023" s="53"/>
    </row>
    <row r="2024" spans="3:3" ht="17.45" customHeight="1" x14ac:dyDescent="0.25">
      <c r="C2024" s="53"/>
    </row>
    <row r="2025" spans="3:3" ht="17.45" customHeight="1" x14ac:dyDescent="0.25">
      <c r="C2025" s="53"/>
    </row>
    <row r="2026" spans="3:3" ht="17.45" customHeight="1" x14ac:dyDescent="0.25">
      <c r="C2026" s="53"/>
    </row>
    <row r="2027" spans="3:3" ht="17.45" customHeight="1" x14ac:dyDescent="0.25">
      <c r="C2027" s="53"/>
    </row>
    <row r="2028" spans="3:3" ht="17.45" customHeight="1" x14ac:dyDescent="0.25">
      <c r="C2028" s="53"/>
    </row>
    <row r="2029" spans="3:3" ht="17.45" customHeight="1" x14ac:dyDescent="0.25">
      <c r="C2029" s="53"/>
    </row>
    <row r="2030" spans="3:3" ht="17.45" customHeight="1" x14ac:dyDescent="0.25">
      <c r="C2030" s="53"/>
    </row>
    <row r="2031" spans="3:3" ht="17.45" customHeight="1" x14ac:dyDescent="0.25">
      <c r="C2031" s="53"/>
    </row>
    <row r="2032" spans="3:3" ht="17.45" customHeight="1" x14ac:dyDescent="0.25">
      <c r="C2032" s="53"/>
    </row>
    <row r="2033" spans="3:3" ht="17.45" customHeight="1" x14ac:dyDescent="0.25">
      <c r="C2033" s="53"/>
    </row>
    <row r="2034" spans="3:3" ht="17.45" customHeight="1" x14ac:dyDescent="0.25">
      <c r="C2034" s="53"/>
    </row>
    <row r="2035" spans="3:3" ht="17.45" customHeight="1" x14ac:dyDescent="0.25">
      <c r="C2035" s="53"/>
    </row>
    <row r="2036" spans="3:3" ht="17.45" customHeight="1" x14ac:dyDescent="0.25">
      <c r="C2036" s="53"/>
    </row>
    <row r="2037" spans="3:3" ht="17.45" customHeight="1" x14ac:dyDescent="0.25">
      <c r="C2037" s="53"/>
    </row>
    <row r="2038" spans="3:3" ht="17.45" customHeight="1" x14ac:dyDescent="0.25">
      <c r="C2038" s="53"/>
    </row>
    <row r="2039" spans="3:3" ht="17.45" customHeight="1" x14ac:dyDescent="0.25">
      <c r="C2039" s="53"/>
    </row>
    <row r="2040" spans="3:3" ht="17.45" customHeight="1" x14ac:dyDescent="0.25">
      <c r="C2040" s="53"/>
    </row>
    <row r="2041" spans="3:3" ht="17.45" customHeight="1" x14ac:dyDescent="0.25">
      <c r="C2041" s="53"/>
    </row>
    <row r="2042" spans="3:3" ht="17.45" customHeight="1" x14ac:dyDescent="0.25">
      <c r="C2042" s="53"/>
    </row>
    <row r="2043" spans="3:3" ht="17.45" customHeight="1" x14ac:dyDescent="0.25">
      <c r="C2043" s="53"/>
    </row>
    <row r="2044" spans="3:3" ht="17.45" customHeight="1" x14ac:dyDescent="0.25">
      <c r="C2044" s="53"/>
    </row>
    <row r="2045" spans="3:3" ht="17.45" customHeight="1" x14ac:dyDescent="0.25">
      <c r="C2045" s="53"/>
    </row>
    <row r="2046" spans="3:3" ht="17.45" customHeight="1" x14ac:dyDescent="0.25">
      <c r="C2046" s="53"/>
    </row>
    <row r="2047" spans="3:3" ht="17.45" customHeight="1" x14ac:dyDescent="0.25">
      <c r="C2047" s="53"/>
    </row>
    <row r="2048" spans="3:3" ht="17.45" customHeight="1" x14ac:dyDescent="0.25">
      <c r="C2048" s="53"/>
    </row>
    <row r="2049" spans="3:3" ht="17.45" customHeight="1" x14ac:dyDescent="0.25">
      <c r="C2049" s="53"/>
    </row>
    <row r="2050" spans="3:3" ht="17.45" customHeight="1" x14ac:dyDescent="0.25">
      <c r="C2050" s="53"/>
    </row>
    <row r="2051" spans="3:3" ht="17.45" customHeight="1" x14ac:dyDescent="0.25">
      <c r="C2051" s="53"/>
    </row>
    <row r="2052" spans="3:3" ht="17.45" customHeight="1" x14ac:dyDescent="0.25">
      <c r="C2052" s="53"/>
    </row>
    <row r="2053" spans="3:3" ht="17.45" customHeight="1" x14ac:dyDescent="0.25">
      <c r="C2053" s="53"/>
    </row>
    <row r="2054" spans="3:3" ht="17.45" customHeight="1" x14ac:dyDescent="0.25">
      <c r="C2054" s="53"/>
    </row>
    <row r="2055" spans="3:3" ht="17.45" customHeight="1" x14ac:dyDescent="0.25">
      <c r="C2055" s="53"/>
    </row>
    <row r="2056" spans="3:3" ht="17.45" customHeight="1" x14ac:dyDescent="0.25">
      <c r="C2056" s="53"/>
    </row>
    <row r="2057" spans="3:3" ht="17.45" customHeight="1" x14ac:dyDescent="0.25">
      <c r="C2057" s="53"/>
    </row>
    <row r="2058" spans="3:3" ht="17.45" customHeight="1" x14ac:dyDescent="0.25">
      <c r="C2058" s="53"/>
    </row>
    <row r="2059" spans="3:3" ht="17.45" customHeight="1" x14ac:dyDescent="0.25">
      <c r="C2059" s="53"/>
    </row>
    <row r="2060" spans="3:3" ht="17.45" customHeight="1" x14ac:dyDescent="0.25">
      <c r="C2060" s="53"/>
    </row>
    <row r="2061" spans="3:3" ht="17.45" customHeight="1" x14ac:dyDescent="0.25">
      <c r="C2061" s="53"/>
    </row>
    <row r="2062" spans="3:3" ht="17.45" customHeight="1" x14ac:dyDescent="0.25">
      <c r="C2062" s="53"/>
    </row>
    <row r="2063" spans="3:3" ht="17.45" customHeight="1" x14ac:dyDescent="0.25">
      <c r="C2063" s="53"/>
    </row>
    <row r="2064" spans="3:3" ht="17.45" customHeight="1" x14ac:dyDescent="0.25">
      <c r="C2064" s="53"/>
    </row>
    <row r="2065" spans="3:3" ht="17.45" customHeight="1" x14ac:dyDescent="0.25">
      <c r="C2065" s="53"/>
    </row>
    <row r="2066" spans="3:3" ht="17.45" customHeight="1" x14ac:dyDescent="0.25">
      <c r="C2066" s="53"/>
    </row>
    <row r="2067" spans="3:3" ht="17.45" customHeight="1" x14ac:dyDescent="0.25">
      <c r="C2067" s="53"/>
    </row>
    <row r="2068" spans="3:3" ht="17.45" customHeight="1" x14ac:dyDescent="0.25">
      <c r="C2068" s="53"/>
    </row>
    <row r="2069" spans="3:3" ht="17.45" customHeight="1" x14ac:dyDescent="0.25">
      <c r="C2069" s="53"/>
    </row>
    <row r="2070" spans="3:3" ht="17.45" customHeight="1" x14ac:dyDescent="0.25">
      <c r="C2070" s="53"/>
    </row>
    <row r="2071" spans="3:3" ht="17.45" customHeight="1" x14ac:dyDescent="0.25">
      <c r="C2071" s="53"/>
    </row>
    <row r="2072" spans="3:3" ht="17.45" customHeight="1" x14ac:dyDescent="0.25">
      <c r="C2072" s="53"/>
    </row>
    <row r="2073" spans="3:3" ht="17.45" customHeight="1" x14ac:dyDescent="0.25">
      <c r="C2073" s="53"/>
    </row>
    <row r="2074" spans="3:3" ht="17.45" customHeight="1" x14ac:dyDescent="0.25">
      <c r="C2074" s="53"/>
    </row>
    <row r="2075" spans="3:3" ht="17.45" customHeight="1" x14ac:dyDescent="0.25">
      <c r="C2075" s="53"/>
    </row>
    <row r="2076" spans="3:3" ht="17.45" customHeight="1" x14ac:dyDescent="0.25">
      <c r="C2076" s="53"/>
    </row>
    <row r="2077" spans="3:3" ht="17.45" customHeight="1" x14ac:dyDescent="0.25">
      <c r="C2077" s="53"/>
    </row>
    <row r="2078" spans="3:3" ht="17.45" customHeight="1" x14ac:dyDescent="0.25">
      <c r="C2078" s="53"/>
    </row>
    <row r="2079" spans="3:3" ht="17.45" customHeight="1" x14ac:dyDescent="0.25">
      <c r="C2079" s="53"/>
    </row>
    <row r="2080" spans="3:3" ht="17.45" customHeight="1" x14ac:dyDescent="0.25">
      <c r="C2080" s="53"/>
    </row>
    <row r="2081" spans="3:3" ht="17.45" customHeight="1" x14ac:dyDescent="0.25">
      <c r="C2081" s="53"/>
    </row>
    <row r="2082" spans="3:3" ht="17.45" customHeight="1" x14ac:dyDescent="0.25">
      <c r="C2082" s="53"/>
    </row>
    <row r="2083" spans="3:3" ht="17.45" customHeight="1" x14ac:dyDescent="0.25">
      <c r="C2083" s="53"/>
    </row>
    <row r="2084" spans="3:3" ht="17.45" customHeight="1" x14ac:dyDescent="0.25">
      <c r="C2084" s="53"/>
    </row>
    <row r="2085" spans="3:3" ht="17.45" customHeight="1" x14ac:dyDescent="0.25">
      <c r="C2085" s="53"/>
    </row>
    <row r="2086" spans="3:3" ht="17.45" customHeight="1" x14ac:dyDescent="0.25">
      <c r="C2086" s="53"/>
    </row>
    <row r="2087" spans="3:3" ht="17.45" customHeight="1" x14ac:dyDescent="0.25">
      <c r="C2087" s="53"/>
    </row>
    <row r="2088" spans="3:3" ht="17.45" customHeight="1" x14ac:dyDescent="0.25">
      <c r="C2088" s="53"/>
    </row>
    <row r="2089" spans="3:3" ht="17.45" customHeight="1" x14ac:dyDescent="0.25">
      <c r="C2089" s="53"/>
    </row>
    <row r="2090" spans="3:3" ht="17.45" customHeight="1" x14ac:dyDescent="0.25">
      <c r="C2090" s="53"/>
    </row>
    <row r="2091" spans="3:3" ht="17.45" customHeight="1" x14ac:dyDescent="0.25">
      <c r="C2091" s="53"/>
    </row>
    <row r="2092" spans="3:3" ht="17.45" customHeight="1" x14ac:dyDescent="0.25">
      <c r="C2092" s="53"/>
    </row>
    <row r="2093" spans="3:3" ht="17.45" customHeight="1" x14ac:dyDescent="0.25">
      <c r="C2093" s="53"/>
    </row>
    <row r="2094" spans="3:3" ht="17.45" customHeight="1" x14ac:dyDescent="0.25">
      <c r="C2094" s="53"/>
    </row>
    <row r="2095" spans="3:3" ht="17.45" customHeight="1" x14ac:dyDescent="0.25">
      <c r="C2095" s="53"/>
    </row>
    <row r="2096" spans="3:3" ht="17.45" customHeight="1" x14ac:dyDescent="0.25">
      <c r="C2096" s="53"/>
    </row>
    <row r="2097" spans="3:3" ht="17.45" customHeight="1" x14ac:dyDescent="0.25">
      <c r="C2097" s="53"/>
    </row>
    <row r="2098" spans="3:3" ht="17.45" customHeight="1" x14ac:dyDescent="0.25">
      <c r="C2098" s="53"/>
    </row>
    <row r="2099" spans="3:3" ht="17.45" customHeight="1" x14ac:dyDescent="0.25">
      <c r="C2099" s="53"/>
    </row>
    <row r="2100" spans="3:3" ht="17.45" customHeight="1" x14ac:dyDescent="0.25">
      <c r="C2100" s="53"/>
    </row>
    <row r="2101" spans="3:3" ht="17.45" customHeight="1" x14ac:dyDescent="0.25">
      <c r="C2101" s="53"/>
    </row>
    <row r="2102" spans="3:3" ht="17.45" customHeight="1" x14ac:dyDescent="0.25">
      <c r="C2102" s="53"/>
    </row>
    <row r="2103" spans="3:3" ht="17.45" customHeight="1" x14ac:dyDescent="0.25">
      <c r="C2103" s="53"/>
    </row>
    <row r="2104" spans="3:3" ht="17.45" customHeight="1" x14ac:dyDescent="0.25">
      <c r="C2104" s="53"/>
    </row>
    <row r="2105" spans="3:3" ht="17.45" customHeight="1" x14ac:dyDescent="0.25">
      <c r="C2105" s="53"/>
    </row>
    <row r="2106" spans="3:3" ht="17.45" customHeight="1" x14ac:dyDescent="0.25">
      <c r="C2106" s="53"/>
    </row>
    <row r="2107" spans="3:3" ht="17.45" customHeight="1" x14ac:dyDescent="0.25">
      <c r="C2107" s="53"/>
    </row>
    <row r="2108" spans="3:3" ht="17.45" customHeight="1" x14ac:dyDescent="0.25">
      <c r="C2108" s="53"/>
    </row>
    <row r="2109" spans="3:3" ht="17.45" customHeight="1" x14ac:dyDescent="0.25">
      <c r="C2109" s="53"/>
    </row>
    <row r="2110" spans="3:3" ht="17.45" customHeight="1" x14ac:dyDescent="0.25">
      <c r="C2110" s="53"/>
    </row>
    <row r="2111" spans="3:3" ht="17.45" customHeight="1" x14ac:dyDescent="0.25">
      <c r="C2111" s="53"/>
    </row>
    <row r="2112" spans="3:3" ht="17.45" customHeight="1" x14ac:dyDescent="0.25">
      <c r="C2112" s="53"/>
    </row>
    <row r="2113" spans="3:3" ht="17.45" customHeight="1" x14ac:dyDescent="0.25">
      <c r="C2113" s="53"/>
    </row>
    <row r="2114" spans="3:3" ht="17.45" customHeight="1" x14ac:dyDescent="0.25">
      <c r="C2114" s="53"/>
    </row>
    <row r="2115" spans="3:3" ht="17.45" customHeight="1" x14ac:dyDescent="0.25">
      <c r="C2115" s="53"/>
    </row>
    <row r="2116" spans="3:3" ht="17.45" customHeight="1" x14ac:dyDescent="0.25">
      <c r="C2116" s="53"/>
    </row>
    <row r="2117" spans="3:3" ht="17.45" customHeight="1" x14ac:dyDescent="0.25">
      <c r="C2117" s="53"/>
    </row>
    <row r="2118" spans="3:3" ht="17.45" customHeight="1" x14ac:dyDescent="0.25">
      <c r="C2118" s="53"/>
    </row>
    <row r="2119" spans="3:3" ht="17.45" customHeight="1" x14ac:dyDescent="0.25">
      <c r="C2119" s="53"/>
    </row>
    <row r="2120" spans="3:3" ht="17.45" customHeight="1" x14ac:dyDescent="0.25">
      <c r="C2120" s="53"/>
    </row>
    <row r="2121" spans="3:3" ht="17.45" customHeight="1" x14ac:dyDescent="0.25">
      <c r="C2121" s="53"/>
    </row>
    <row r="2122" spans="3:3" ht="17.45" customHeight="1" x14ac:dyDescent="0.25">
      <c r="C2122" s="53"/>
    </row>
    <row r="2123" spans="3:3" ht="17.45" customHeight="1" x14ac:dyDescent="0.25">
      <c r="C2123" s="53"/>
    </row>
    <row r="2124" spans="3:3" ht="17.45" customHeight="1" x14ac:dyDescent="0.25">
      <c r="C2124" s="53"/>
    </row>
    <row r="2125" spans="3:3" ht="17.45" customHeight="1" x14ac:dyDescent="0.25">
      <c r="C2125" s="53"/>
    </row>
    <row r="2126" spans="3:3" ht="17.45" customHeight="1" x14ac:dyDescent="0.25">
      <c r="C2126" s="53"/>
    </row>
    <row r="2127" spans="3:3" ht="17.45" customHeight="1" x14ac:dyDescent="0.25">
      <c r="C2127" s="53"/>
    </row>
    <row r="2128" spans="3:3" ht="17.45" customHeight="1" x14ac:dyDescent="0.25">
      <c r="C2128" s="53"/>
    </row>
    <row r="2129" spans="3:3" ht="17.45" customHeight="1" x14ac:dyDescent="0.25">
      <c r="C2129" s="53"/>
    </row>
    <row r="2130" spans="3:3" ht="17.45" customHeight="1" x14ac:dyDescent="0.25">
      <c r="C2130" s="53"/>
    </row>
    <row r="2131" spans="3:3" ht="17.45" customHeight="1" x14ac:dyDescent="0.25">
      <c r="C2131" s="53"/>
    </row>
    <row r="2132" spans="3:3" ht="17.45" customHeight="1" x14ac:dyDescent="0.25">
      <c r="C2132" s="53"/>
    </row>
    <row r="2133" spans="3:3" ht="17.45" customHeight="1" x14ac:dyDescent="0.25">
      <c r="C2133" s="53"/>
    </row>
    <row r="2134" spans="3:3" ht="17.45" customHeight="1" x14ac:dyDescent="0.25">
      <c r="C2134" s="53"/>
    </row>
    <row r="2135" spans="3:3" ht="17.45" customHeight="1" x14ac:dyDescent="0.25">
      <c r="C2135" s="53"/>
    </row>
    <row r="2136" spans="3:3" ht="17.45" customHeight="1" x14ac:dyDescent="0.25">
      <c r="C2136" s="53"/>
    </row>
    <row r="2137" spans="3:3" ht="17.45" customHeight="1" x14ac:dyDescent="0.25">
      <c r="C2137" s="53"/>
    </row>
    <row r="2138" spans="3:3" ht="17.45" customHeight="1" x14ac:dyDescent="0.25">
      <c r="C2138" s="53"/>
    </row>
    <row r="2139" spans="3:3" ht="17.45" customHeight="1" x14ac:dyDescent="0.25">
      <c r="C2139" s="53"/>
    </row>
    <row r="2140" spans="3:3" ht="17.45" customHeight="1" x14ac:dyDescent="0.25">
      <c r="C2140" s="53"/>
    </row>
    <row r="2141" spans="3:3" ht="17.45" customHeight="1" x14ac:dyDescent="0.25">
      <c r="C2141" s="53"/>
    </row>
    <row r="2142" spans="3:3" ht="17.45" customHeight="1" x14ac:dyDescent="0.25">
      <c r="C2142" s="53"/>
    </row>
    <row r="2143" spans="3:3" ht="17.45" customHeight="1" x14ac:dyDescent="0.25">
      <c r="C2143" s="53"/>
    </row>
    <row r="2144" spans="3:3" ht="17.45" customHeight="1" x14ac:dyDescent="0.25">
      <c r="C2144" s="53"/>
    </row>
    <row r="2145" spans="3:3" ht="17.45" customHeight="1" x14ac:dyDescent="0.25">
      <c r="C2145" s="53"/>
    </row>
    <row r="2146" spans="3:3" ht="17.45" customHeight="1" x14ac:dyDescent="0.25">
      <c r="C2146" s="53"/>
    </row>
    <row r="2147" spans="3:3" ht="17.45" customHeight="1" x14ac:dyDescent="0.25">
      <c r="C2147" s="53"/>
    </row>
    <row r="2148" spans="3:3" ht="17.45" customHeight="1" x14ac:dyDescent="0.25">
      <c r="C2148" s="53"/>
    </row>
    <row r="2149" spans="3:3" ht="17.45" customHeight="1" x14ac:dyDescent="0.25">
      <c r="C2149" s="53"/>
    </row>
    <row r="2150" spans="3:3" ht="17.45" customHeight="1" x14ac:dyDescent="0.25">
      <c r="C2150" s="53"/>
    </row>
    <row r="2151" spans="3:3" ht="17.45" customHeight="1" x14ac:dyDescent="0.25">
      <c r="C2151" s="53"/>
    </row>
    <row r="2152" spans="3:3" ht="17.45" customHeight="1" x14ac:dyDescent="0.25">
      <c r="C2152" s="53"/>
    </row>
    <row r="2153" spans="3:3" ht="17.45" customHeight="1" x14ac:dyDescent="0.25">
      <c r="C2153" s="53"/>
    </row>
    <row r="2154" spans="3:3" ht="17.45" customHeight="1" x14ac:dyDescent="0.25">
      <c r="C2154" s="53"/>
    </row>
    <row r="2155" spans="3:3" ht="17.45" customHeight="1" x14ac:dyDescent="0.25">
      <c r="C2155" s="53"/>
    </row>
    <row r="2156" spans="3:3" ht="17.45" customHeight="1" x14ac:dyDescent="0.25">
      <c r="C2156" s="53"/>
    </row>
    <row r="2157" spans="3:3" ht="17.45" customHeight="1" x14ac:dyDescent="0.25">
      <c r="C2157" s="53"/>
    </row>
    <row r="2158" spans="3:3" ht="17.45" customHeight="1" x14ac:dyDescent="0.25">
      <c r="C2158" s="53"/>
    </row>
    <row r="2159" spans="3:3" ht="17.45" customHeight="1" x14ac:dyDescent="0.25">
      <c r="C2159" s="53"/>
    </row>
    <row r="2160" spans="3:3" ht="17.45" customHeight="1" x14ac:dyDescent="0.25">
      <c r="C2160" s="53"/>
    </row>
    <row r="2161" spans="3:3" ht="17.45" customHeight="1" x14ac:dyDescent="0.25">
      <c r="C2161" s="53"/>
    </row>
    <row r="2162" spans="3:3" ht="17.45" customHeight="1" x14ac:dyDescent="0.25">
      <c r="C2162" s="53"/>
    </row>
    <row r="2163" spans="3:3" ht="17.45" customHeight="1" x14ac:dyDescent="0.25">
      <c r="C2163" s="53"/>
    </row>
    <row r="2164" spans="3:3" ht="17.45" customHeight="1" x14ac:dyDescent="0.25">
      <c r="C2164" s="53"/>
    </row>
    <row r="2165" spans="3:3" ht="17.45" customHeight="1" x14ac:dyDescent="0.25">
      <c r="C2165" s="53"/>
    </row>
    <row r="2166" spans="3:3" ht="17.45" customHeight="1" x14ac:dyDescent="0.25">
      <c r="C2166" s="53"/>
    </row>
    <row r="2167" spans="3:3" ht="17.45" customHeight="1" x14ac:dyDescent="0.25">
      <c r="C2167" s="53"/>
    </row>
    <row r="2168" spans="3:3" ht="17.45" customHeight="1" x14ac:dyDescent="0.25">
      <c r="C2168" s="53"/>
    </row>
    <row r="2169" spans="3:3" ht="17.45" customHeight="1" x14ac:dyDescent="0.25">
      <c r="C2169" s="53"/>
    </row>
    <row r="2170" spans="3:3" ht="17.45" customHeight="1" x14ac:dyDescent="0.25">
      <c r="C2170" s="53"/>
    </row>
    <row r="2171" spans="3:3" ht="17.45" customHeight="1" x14ac:dyDescent="0.25">
      <c r="C2171" s="53"/>
    </row>
    <row r="2172" spans="3:3" ht="17.45" customHeight="1" x14ac:dyDescent="0.25">
      <c r="C2172" s="53"/>
    </row>
    <row r="2173" spans="3:3" ht="17.45" customHeight="1" x14ac:dyDescent="0.25">
      <c r="C2173" s="53"/>
    </row>
    <row r="2174" spans="3:3" ht="17.45" customHeight="1" x14ac:dyDescent="0.25">
      <c r="C2174" s="53"/>
    </row>
    <row r="2175" spans="3:3" ht="17.45" customHeight="1" x14ac:dyDescent="0.25">
      <c r="C2175" s="53"/>
    </row>
    <row r="2176" spans="3:3" ht="17.45" customHeight="1" x14ac:dyDescent="0.25">
      <c r="C2176" s="53"/>
    </row>
    <row r="2177" spans="3:3" ht="17.45" customHeight="1" x14ac:dyDescent="0.25">
      <c r="C2177" s="53"/>
    </row>
    <row r="2178" spans="3:3" ht="17.45" customHeight="1" x14ac:dyDescent="0.25">
      <c r="C2178" s="53"/>
    </row>
    <row r="2179" spans="3:3" ht="17.45" customHeight="1" x14ac:dyDescent="0.25">
      <c r="C2179" s="53"/>
    </row>
    <row r="2180" spans="3:3" ht="17.45" customHeight="1" x14ac:dyDescent="0.25">
      <c r="C2180" s="53"/>
    </row>
    <row r="2181" spans="3:3" ht="17.45" customHeight="1" x14ac:dyDescent="0.25">
      <c r="C2181" s="53"/>
    </row>
    <row r="2182" spans="3:3" ht="17.45" customHeight="1" x14ac:dyDescent="0.25">
      <c r="C2182" s="53"/>
    </row>
    <row r="2183" spans="3:3" ht="17.45" customHeight="1" x14ac:dyDescent="0.25">
      <c r="C2183" s="53"/>
    </row>
    <row r="2184" spans="3:3" ht="17.45" customHeight="1" x14ac:dyDescent="0.25">
      <c r="C2184" s="53"/>
    </row>
    <row r="2185" spans="3:3" ht="17.45" customHeight="1" x14ac:dyDescent="0.25">
      <c r="C2185" s="53"/>
    </row>
    <row r="2186" spans="3:3" ht="17.45" customHeight="1" x14ac:dyDescent="0.25">
      <c r="C2186" s="53"/>
    </row>
    <row r="2187" spans="3:3" ht="17.45" customHeight="1" x14ac:dyDescent="0.25">
      <c r="C2187" s="53"/>
    </row>
    <row r="2188" spans="3:3" ht="17.45" customHeight="1" x14ac:dyDescent="0.25">
      <c r="C2188" s="53"/>
    </row>
    <row r="2189" spans="3:3" ht="17.45" customHeight="1" x14ac:dyDescent="0.25">
      <c r="C2189" s="53"/>
    </row>
    <row r="2190" spans="3:3" ht="17.45" customHeight="1" x14ac:dyDescent="0.25">
      <c r="C2190" s="53"/>
    </row>
    <row r="2191" spans="3:3" ht="17.45" customHeight="1" x14ac:dyDescent="0.25">
      <c r="C2191" s="53"/>
    </row>
    <row r="2192" spans="3:3" ht="17.45" customHeight="1" x14ac:dyDescent="0.25">
      <c r="C2192" s="53"/>
    </row>
    <row r="2193" spans="3:3" ht="17.45" customHeight="1" x14ac:dyDescent="0.25">
      <c r="C2193" s="53"/>
    </row>
    <row r="2194" spans="3:3" ht="17.45" customHeight="1" x14ac:dyDescent="0.25">
      <c r="C2194" s="53"/>
    </row>
    <row r="2195" spans="3:3" ht="17.45" customHeight="1" x14ac:dyDescent="0.25">
      <c r="C2195" s="53"/>
    </row>
    <row r="2196" spans="3:3" ht="17.45" customHeight="1" x14ac:dyDescent="0.25">
      <c r="C2196" s="53"/>
    </row>
    <row r="2197" spans="3:3" ht="17.45" customHeight="1" x14ac:dyDescent="0.25">
      <c r="C2197" s="53"/>
    </row>
    <row r="2198" spans="3:3" ht="17.45" customHeight="1" x14ac:dyDescent="0.25">
      <c r="C2198" s="53"/>
    </row>
    <row r="2199" spans="3:3" ht="17.45" customHeight="1" x14ac:dyDescent="0.25">
      <c r="C2199" s="53"/>
    </row>
    <row r="2200" spans="3:3" ht="17.45" customHeight="1" x14ac:dyDescent="0.25">
      <c r="C2200" s="53"/>
    </row>
    <row r="2201" spans="3:3" ht="17.45" customHeight="1" x14ac:dyDescent="0.25">
      <c r="C2201" s="53"/>
    </row>
    <row r="2202" spans="3:3" ht="17.45" customHeight="1" x14ac:dyDescent="0.25">
      <c r="C2202" s="53"/>
    </row>
    <row r="2203" spans="3:3" ht="17.45" customHeight="1" x14ac:dyDescent="0.25">
      <c r="C2203" s="53"/>
    </row>
    <row r="2204" spans="3:3" ht="17.45" customHeight="1" x14ac:dyDescent="0.25">
      <c r="C2204" s="53"/>
    </row>
    <row r="2205" spans="3:3" ht="17.45" customHeight="1" x14ac:dyDescent="0.25">
      <c r="C2205" s="53"/>
    </row>
    <row r="2206" spans="3:3" ht="17.45" customHeight="1" x14ac:dyDescent="0.25">
      <c r="C2206" s="53"/>
    </row>
    <row r="2207" spans="3:3" ht="17.45" customHeight="1" x14ac:dyDescent="0.25">
      <c r="C2207" s="53"/>
    </row>
    <row r="2208" spans="3:3" ht="17.45" customHeight="1" x14ac:dyDescent="0.25">
      <c r="C2208" s="53"/>
    </row>
    <row r="2209" spans="3:3" ht="17.45" customHeight="1" x14ac:dyDescent="0.25">
      <c r="C2209" s="53"/>
    </row>
    <row r="2210" spans="3:3" ht="17.45" customHeight="1" x14ac:dyDescent="0.25">
      <c r="C2210" s="53"/>
    </row>
    <row r="2211" spans="3:3" ht="17.45" customHeight="1" x14ac:dyDescent="0.25">
      <c r="C2211" s="53"/>
    </row>
    <row r="2212" spans="3:3" ht="17.45" customHeight="1" x14ac:dyDescent="0.25">
      <c r="C2212" s="53"/>
    </row>
    <row r="2213" spans="3:3" ht="17.45" customHeight="1" x14ac:dyDescent="0.25">
      <c r="C2213" s="53"/>
    </row>
    <row r="2214" spans="3:3" ht="17.45" customHeight="1" x14ac:dyDescent="0.25">
      <c r="C2214" s="53"/>
    </row>
    <row r="2215" spans="3:3" ht="17.45" customHeight="1" x14ac:dyDescent="0.25">
      <c r="C2215" s="53"/>
    </row>
    <row r="2216" spans="3:3" ht="17.45" customHeight="1" x14ac:dyDescent="0.25">
      <c r="C2216" s="53"/>
    </row>
    <row r="2217" spans="3:3" ht="17.45" customHeight="1" x14ac:dyDescent="0.25">
      <c r="C2217" s="53"/>
    </row>
    <row r="2218" spans="3:3" ht="17.45" customHeight="1" x14ac:dyDescent="0.25">
      <c r="C2218" s="53"/>
    </row>
    <row r="2219" spans="3:3" ht="17.45" customHeight="1" x14ac:dyDescent="0.25">
      <c r="C2219" s="53"/>
    </row>
    <row r="2220" spans="3:3" ht="17.45" customHeight="1" x14ac:dyDescent="0.25">
      <c r="C2220" s="53"/>
    </row>
    <row r="2221" spans="3:3" ht="17.45" customHeight="1" x14ac:dyDescent="0.25">
      <c r="C2221" s="53"/>
    </row>
    <row r="2222" spans="3:3" ht="17.45" customHeight="1" x14ac:dyDescent="0.25">
      <c r="C2222" s="53"/>
    </row>
    <row r="2223" spans="3:3" ht="17.45" customHeight="1" x14ac:dyDescent="0.25">
      <c r="C2223" s="53"/>
    </row>
    <row r="2224" spans="3:3" ht="17.45" customHeight="1" x14ac:dyDescent="0.25">
      <c r="C2224" s="53"/>
    </row>
    <row r="2225" spans="3:3" ht="17.45" customHeight="1" x14ac:dyDescent="0.25">
      <c r="C2225" s="53"/>
    </row>
    <row r="2226" spans="3:3" ht="17.45" customHeight="1" x14ac:dyDescent="0.25">
      <c r="C2226" s="53"/>
    </row>
    <row r="2227" spans="3:3" ht="17.45" customHeight="1" x14ac:dyDescent="0.25">
      <c r="C2227" s="53"/>
    </row>
    <row r="2228" spans="3:3" ht="17.45" customHeight="1" x14ac:dyDescent="0.25">
      <c r="C2228" s="53"/>
    </row>
    <row r="2229" spans="3:3" ht="17.45" customHeight="1" x14ac:dyDescent="0.25">
      <c r="C2229" s="53"/>
    </row>
    <row r="2230" spans="3:3" ht="17.45" customHeight="1" x14ac:dyDescent="0.25">
      <c r="C2230" s="53"/>
    </row>
    <row r="2231" spans="3:3" ht="17.45" customHeight="1" x14ac:dyDescent="0.25">
      <c r="C2231" s="53"/>
    </row>
    <row r="2232" spans="3:3" ht="17.45" customHeight="1" x14ac:dyDescent="0.25">
      <c r="C2232" s="53"/>
    </row>
    <row r="2233" spans="3:3" ht="17.45" customHeight="1" x14ac:dyDescent="0.25">
      <c r="C2233" s="53"/>
    </row>
    <row r="2234" spans="3:3" ht="17.45" customHeight="1" x14ac:dyDescent="0.25">
      <c r="C2234" s="53"/>
    </row>
    <row r="2235" spans="3:3" ht="17.45" customHeight="1" x14ac:dyDescent="0.25">
      <c r="C2235" s="53"/>
    </row>
    <row r="2236" spans="3:3" ht="17.45" customHeight="1" x14ac:dyDescent="0.25">
      <c r="C2236" s="53"/>
    </row>
    <row r="2237" spans="3:3" ht="17.45" customHeight="1" x14ac:dyDescent="0.25">
      <c r="C2237" s="53"/>
    </row>
    <row r="2238" spans="3:3" ht="17.45" customHeight="1" x14ac:dyDescent="0.25">
      <c r="C2238" s="53"/>
    </row>
    <row r="2239" spans="3:3" ht="17.45" customHeight="1" x14ac:dyDescent="0.25">
      <c r="C2239" s="53"/>
    </row>
    <row r="2240" spans="3:3" ht="17.45" customHeight="1" x14ac:dyDescent="0.25">
      <c r="C2240" s="53"/>
    </row>
    <row r="2241" spans="3:3" ht="17.45" customHeight="1" x14ac:dyDescent="0.25">
      <c r="C2241" s="53"/>
    </row>
    <row r="2242" spans="3:3" ht="17.45" customHeight="1" x14ac:dyDescent="0.25">
      <c r="C2242" s="53"/>
    </row>
    <row r="2243" spans="3:3" ht="17.45" customHeight="1" x14ac:dyDescent="0.25">
      <c r="C2243" s="53"/>
    </row>
    <row r="2244" spans="3:3" ht="17.45" customHeight="1" x14ac:dyDescent="0.25">
      <c r="C2244" s="53"/>
    </row>
    <row r="2245" spans="3:3" ht="17.45" customHeight="1" x14ac:dyDescent="0.25">
      <c r="C2245" s="53"/>
    </row>
    <row r="2246" spans="3:3" ht="17.45" customHeight="1" x14ac:dyDescent="0.25">
      <c r="C2246" s="53"/>
    </row>
    <row r="2247" spans="3:3" ht="17.45" customHeight="1" x14ac:dyDescent="0.25">
      <c r="C2247" s="53"/>
    </row>
    <row r="2248" spans="3:3" ht="17.45" customHeight="1" x14ac:dyDescent="0.25">
      <c r="C2248" s="53"/>
    </row>
    <row r="2249" spans="3:3" ht="17.45" customHeight="1" x14ac:dyDescent="0.25">
      <c r="C2249" s="53"/>
    </row>
    <row r="2250" spans="3:3" ht="17.45" customHeight="1" x14ac:dyDescent="0.25">
      <c r="C2250" s="53"/>
    </row>
    <row r="2251" spans="3:3" ht="17.45" customHeight="1" x14ac:dyDescent="0.25">
      <c r="C2251" s="53"/>
    </row>
    <row r="2252" spans="3:3" ht="17.45" customHeight="1" x14ac:dyDescent="0.25">
      <c r="C2252" s="53"/>
    </row>
    <row r="2253" spans="3:3" ht="17.45" customHeight="1" x14ac:dyDescent="0.25">
      <c r="C2253" s="53"/>
    </row>
    <row r="2254" spans="3:3" ht="17.45" customHeight="1" x14ac:dyDescent="0.25">
      <c r="C2254" s="53"/>
    </row>
    <row r="2255" spans="3:3" ht="17.45" customHeight="1" x14ac:dyDescent="0.25">
      <c r="C2255" s="53"/>
    </row>
    <row r="2256" spans="3:3" ht="17.45" customHeight="1" x14ac:dyDescent="0.25">
      <c r="C2256" s="53"/>
    </row>
    <row r="2257" spans="3:3" ht="17.45" customHeight="1" x14ac:dyDescent="0.25">
      <c r="C2257" s="53"/>
    </row>
    <row r="2258" spans="3:3" ht="17.45" customHeight="1" x14ac:dyDescent="0.25">
      <c r="C2258" s="53"/>
    </row>
    <row r="2259" spans="3:3" ht="17.45" customHeight="1" x14ac:dyDescent="0.25">
      <c r="C2259" s="53"/>
    </row>
    <row r="2260" spans="3:3" ht="17.45" customHeight="1" x14ac:dyDescent="0.25">
      <c r="C2260" s="53"/>
    </row>
    <row r="2261" spans="3:3" ht="17.45" customHeight="1" x14ac:dyDescent="0.25">
      <c r="C2261" s="53"/>
    </row>
    <row r="2262" spans="3:3" ht="17.45" customHeight="1" x14ac:dyDescent="0.25">
      <c r="C2262" s="53"/>
    </row>
    <row r="2263" spans="3:3" ht="17.45" customHeight="1" x14ac:dyDescent="0.25">
      <c r="C2263" s="53"/>
    </row>
    <row r="2264" spans="3:3" ht="17.45" customHeight="1" x14ac:dyDescent="0.25">
      <c r="C2264" s="53"/>
    </row>
    <row r="2265" spans="3:3" ht="17.45" customHeight="1" x14ac:dyDescent="0.25">
      <c r="C2265" s="53"/>
    </row>
    <row r="2266" spans="3:3" ht="17.45" customHeight="1" x14ac:dyDescent="0.25">
      <c r="C2266" s="53"/>
    </row>
    <row r="2267" spans="3:3" ht="17.45" customHeight="1" x14ac:dyDescent="0.25">
      <c r="C2267" s="53"/>
    </row>
    <row r="2268" spans="3:3" ht="17.45" customHeight="1" x14ac:dyDescent="0.25">
      <c r="C2268" s="53"/>
    </row>
    <row r="2269" spans="3:3" ht="17.45" customHeight="1" x14ac:dyDescent="0.25">
      <c r="C2269" s="53"/>
    </row>
    <row r="2270" spans="3:3" ht="17.45" customHeight="1" x14ac:dyDescent="0.25">
      <c r="C2270" s="53"/>
    </row>
    <row r="2271" spans="3:3" ht="17.45" customHeight="1" x14ac:dyDescent="0.25">
      <c r="C2271" s="53"/>
    </row>
    <row r="2272" spans="3:3" ht="17.45" customHeight="1" x14ac:dyDescent="0.25">
      <c r="C2272" s="53"/>
    </row>
    <row r="2273" spans="3:3" ht="17.45" customHeight="1" x14ac:dyDescent="0.25">
      <c r="C2273" s="53"/>
    </row>
    <row r="2274" spans="3:3" ht="17.45" customHeight="1" x14ac:dyDescent="0.25">
      <c r="C2274" s="53"/>
    </row>
    <row r="2275" spans="3:3" ht="17.45" customHeight="1" x14ac:dyDescent="0.25">
      <c r="C2275" s="53"/>
    </row>
  </sheetData>
  <mergeCells count="19">
    <mergeCell ref="A42:B42"/>
    <mergeCell ref="A1:F1"/>
    <mergeCell ref="A2:B2"/>
    <mergeCell ref="A32:B32"/>
    <mergeCell ref="A33:B33"/>
    <mergeCell ref="A34:B34"/>
    <mergeCell ref="A36:B36"/>
    <mergeCell ref="A37:D37"/>
    <mergeCell ref="A38:B38"/>
    <mergeCell ref="A39:B39"/>
    <mergeCell ref="A40:B40"/>
    <mergeCell ref="A41:B41"/>
    <mergeCell ref="A49:B49"/>
    <mergeCell ref="A43:B43"/>
    <mergeCell ref="A44:B44"/>
    <mergeCell ref="A45:B45"/>
    <mergeCell ref="A46:B46"/>
    <mergeCell ref="A47:B47"/>
    <mergeCell ref="A48:B48"/>
  </mergeCells>
  <pageMargins left="1" right="1.1499999999999999" top="0.7" bottom="0.7" header="0.75" footer="0.35"/>
  <pageSetup paperSize="9" scale="9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7"/>
  <sheetViews>
    <sheetView rightToLeft="1" topLeftCell="A10" zoomScaleNormal="100" workbookViewId="0">
      <selection activeCell="F13" sqref="F13"/>
    </sheetView>
  </sheetViews>
  <sheetFormatPr defaultRowHeight="15" x14ac:dyDescent="0.25"/>
  <cols>
    <col min="1" max="1" width="7.28515625" customWidth="1"/>
    <col min="2" max="2" width="40.140625" style="68" customWidth="1"/>
    <col min="3" max="3" width="14.140625" style="69" customWidth="1"/>
    <col min="4" max="4" width="8.5703125" customWidth="1"/>
    <col min="5" max="5" width="45.140625" style="68" customWidth="1"/>
    <col min="6" max="6" width="17.28515625" style="69" customWidth="1"/>
    <col min="9" max="9" width="24" bestFit="1" customWidth="1"/>
    <col min="257" max="257" width="7.28515625" customWidth="1"/>
    <col min="258" max="258" width="40.140625" customWidth="1"/>
    <col min="259" max="259" width="14.140625" customWidth="1"/>
    <col min="260" max="260" width="8.5703125" customWidth="1"/>
    <col min="261" max="261" width="45.140625" customWidth="1"/>
    <col min="262" max="262" width="17.28515625" customWidth="1"/>
    <col min="265" max="265" width="24" bestFit="1" customWidth="1"/>
    <col min="513" max="513" width="7.28515625" customWidth="1"/>
    <col min="514" max="514" width="40.140625" customWidth="1"/>
    <col min="515" max="515" width="14.140625" customWidth="1"/>
    <col min="516" max="516" width="8.5703125" customWidth="1"/>
    <col min="517" max="517" width="45.140625" customWidth="1"/>
    <col min="518" max="518" width="17.28515625" customWidth="1"/>
    <col min="521" max="521" width="24" bestFit="1" customWidth="1"/>
    <col min="769" max="769" width="7.28515625" customWidth="1"/>
    <col min="770" max="770" width="40.140625" customWidth="1"/>
    <col min="771" max="771" width="14.140625" customWidth="1"/>
    <col min="772" max="772" width="8.5703125" customWidth="1"/>
    <col min="773" max="773" width="45.140625" customWidth="1"/>
    <col min="774" max="774" width="17.28515625" customWidth="1"/>
    <col min="777" max="777" width="24" bestFit="1" customWidth="1"/>
    <col min="1025" max="1025" width="7.28515625" customWidth="1"/>
    <col min="1026" max="1026" width="40.140625" customWidth="1"/>
    <col min="1027" max="1027" width="14.140625" customWidth="1"/>
    <col min="1028" max="1028" width="8.5703125" customWidth="1"/>
    <col min="1029" max="1029" width="45.140625" customWidth="1"/>
    <col min="1030" max="1030" width="17.28515625" customWidth="1"/>
    <col min="1033" max="1033" width="24" bestFit="1" customWidth="1"/>
    <col min="1281" max="1281" width="7.28515625" customWidth="1"/>
    <col min="1282" max="1282" width="40.140625" customWidth="1"/>
    <col min="1283" max="1283" width="14.140625" customWidth="1"/>
    <col min="1284" max="1284" width="8.5703125" customWidth="1"/>
    <col min="1285" max="1285" width="45.140625" customWidth="1"/>
    <col min="1286" max="1286" width="17.28515625" customWidth="1"/>
    <col min="1289" max="1289" width="24" bestFit="1" customWidth="1"/>
    <col min="1537" max="1537" width="7.28515625" customWidth="1"/>
    <col min="1538" max="1538" width="40.140625" customWidth="1"/>
    <col min="1539" max="1539" width="14.140625" customWidth="1"/>
    <col min="1540" max="1540" width="8.5703125" customWidth="1"/>
    <col min="1541" max="1541" width="45.140625" customWidth="1"/>
    <col min="1542" max="1542" width="17.28515625" customWidth="1"/>
    <col min="1545" max="1545" width="24" bestFit="1" customWidth="1"/>
    <col min="1793" max="1793" width="7.28515625" customWidth="1"/>
    <col min="1794" max="1794" width="40.140625" customWidth="1"/>
    <col min="1795" max="1795" width="14.140625" customWidth="1"/>
    <col min="1796" max="1796" width="8.5703125" customWidth="1"/>
    <col min="1797" max="1797" width="45.140625" customWidth="1"/>
    <col min="1798" max="1798" width="17.28515625" customWidth="1"/>
    <col min="1801" max="1801" width="24" bestFit="1" customWidth="1"/>
    <col min="2049" max="2049" width="7.28515625" customWidth="1"/>
    <col min="2050" max="2050" width="40.140625" customWidth="1"/>
    <col min="2051" max="2051" width="14.140625" customWidth="1"/>
    <col min="2052" max="2052" width="8.5703125" customWidth="1"/>
    <col min="2053" max="2053" width="45.140625" customWidth="1"/>
    <col min="2054" max="2054" width="17.28515625" customWidth="1"/>
    <col min="2057" max="2057" width="24" bestFit="1" customWidth="1"/>
    <col min="2305" max="2305" width="7.28515625" customWidth="1"/>
    <col min="2306" max="2306" width="40.140625" customWidth="1"/>
    <col min="2307" max="2307" width="14.140625" customWidth="1"/>
    <col min="2308" max="2308" width="8.5703125" customWidth="1"/>
    <col min="2309" max="2309" width="45.140625" customWidth="1"/>
    <col min="2310" max="2310" width="17.28515625" customWidth="1"/>
    <col min="2313" max="2313" width="24" bestFit="1" customWidth="1"/>
    <col min="2561" max="2561" width="7.28515625" customWidth="1"/>
    <col min="2562" max="2562" width="40.140625" customWidth="1"/>
    <col min="2563" max="2563" width="14.140625" customWidth="1"/>
    <col min="2564" max="2564" width="8.5703125" customWidth="1"/>
    <col min="2565" max="2565" width="45.140625" customWidth="1"/>
    <col min="2566" max="2566" width="17.28515625" customWidth="1"/>
    <col min="2569" max="2569" width="24" bestFit="1" customWidth="1"/>
    <col min="2817" max="2817" width="7.28515625" customWidth="1"/>
    <col min="2818" max="2818" width="40.140625" customWidth="1"/>
    <col min="2819" max="2819" width="14.140625" customWidth="1"/>
    <col min="2820" max="2820" width="8.5703125" customWidth="1"/>
    <col min="2821" max="2821" width="45.140625" customWidth="1"/>
    <col min="2822" max="2822" width="17.28515625" customWidth="1"/>
    <col min="2825" max="2825" width="24" bestFit="1" customWidth="1"/>
    <col min="3073" max="3073" width="7.28515625" customWidth="1"/>
    <col min="3074" max="3074" width="40.140625" customWidth="1"/>
    <col min="3075" max="3075" width="14.140625" customWidth="1"/>
    <col min="3076" max="3076" width="8.5703125" customWidth="1"/>
    <col min="3077" max="3077" width="45.140625" customWidth="1"/>
    <col min="3078" max="3078" width="17.28515625" customWidth="1"/>
    <col min="3081" max="3081" width="24" bestFit="1" customWidth="1"/>
    <col min="3329" max="3329" width="7.28515625" customWidth="1"/>
    <col min="3330" max="3330" width="40.140625" customWidth="1"/>
    <col min="3331" max="3331" width="14.140625" customWidth="1"/>
    <col min="3332" max="3332" width="8.5703125" customWidth="1"/>
    <col min="3333" max="3333" width="45.140625" customWidth="1"/>
    <col min="3334" max="3334" width="17.28515625" customWidth="1"/>
    <col min="3337" max="3337" width="24" bestFit="1" customWidth="1"/>
    <col min="3585" max="3585" width="7.28515625" customWidth="1"/>
    <col min="3586" max="3586" width="40.140625" customWidth="1"/>
    <col min="3587" max="3587" width="14.140625" customWidth="1"/>
    <col min="3588" max="3588" width="8.5703125" customWidth="1"/>
    <col min="3589" max="3589" width="45.140625" customWidth="1"/>
    <col min="3590" max="3590" width="17.28515625" customWidth="1"/>
    <col min="3593" max="3593" width="24" bestFit="1" customWidth="1"/>
    <col min="3841" max="3841" width="7.28515625" customWidth="1"/>
    <col min="3842" max="3842" width="40.140625" customWidth="1"/>
    <col min="3843" max="3843" width="14.140625" customWidth="1"/>
    <col min="3844" max="3844" width="8.5703125" customWidth="1"/>
    <col min="3845" max="3845" width="45.140625" customWidth="1"/>
    <col min="3846" max="3846" width="17.28515625" customWidth="1"/>
    <col min="3849" max="3849" width="24" bestFit="1" customWidth="1"/>
    <col min="4097" max="4097" width="7.28515625" customWidth="1"/>
    <col min="4098" max="4098" width="40.140625" customWidth="1"/>
    <col min="4099" max="4099" width="14.140625" customWidth="1"/>
    <col min="4100" max="4100" width="8.5703125" customWidth="1"/>
    <col min="4101" max="4101" width="45.140625" customWidth="1"/>
    <col min="4102" max="4102" width="17.28515625" customWidth="1"/>
    <col min="4105" max="4105" width="24" bestFit="1" customWidth="1"/>
    <col min="4353" max="4353" width="7.28515625" customWidth="1"/>
    <col min="4354" max="4354" width="40.140625" customWidth="1"/>
    <col min="4355" max="4355" width="14.140625" customWidth="1"/>
    <col min="4356" max="4356" width="8.5703125" customWidth="1"/>
    <col min="4357" max="4357" width="45.140625" customWidth="1"/>
    <col min="4358" max="4358" width="17.28515625" customWidth="1"/>
    <col min="4361" max="4361" width="24" bestFit="1" customWidth="1"/>
    <col min="4609" max="4609" width="7.28515625" customWidth="1"/>
    <col min="4610" max="4610" width="40.140625" customWidth="1"/>
    <col min="4611" max="4611" width="14.140625" customWidth="1"/>
    <col min="4612" max="4612" width="8.5703125" customWidth="1"/>
    <col min="4613" max="4613" width="45.140625" customWidth="1"/>
    <col min="4614" max="4614" width="17.28515625" customWidth="1"/>
    <col min="4617" max="4617" width="24" bestFit="1" customWidth="1"/>
    <col min="4865" max="4865" width="7.28515625" customWidth="1"/>
    <col min="4866" max="4866" width="40.140625" customWidth="1"/>
    <col min="4867" max="4867" width="14.140625" customWidth="1"/>
    <col min="4868" max="4868" width="8.5703125" customWidth="1"/>
    <col min="4869" max="4869" width="45.140625" customWidth="1"/>
    <col min="4870" max="4870" width="17.28515625" customWidth="1"/>
    <col min="4873" max="4873" width="24" bestFit="1" customWidth="1"/>
    <col min="5121" max="5121" width="7.28515625" customWidth="1"/>
    <col min="5122" max="5122" width="40.140625" customWidth="1"/>
    <col min="5123" max="5123" width="14.140625" customWidth="1"/>
    <col min="5124" max="5124" width="8.5703125" customWidth="1"/>
    <col min="5125" max="5125" width="45.140625" customWidth="1"/>
    <col min="5126" max="5126" width="17.28515625" customWidth="1"/>
    <col min="5129" max="5129" width="24" bestFit="1" customWidth="1"/>
    <col min="5377" max="5377" width="7.28515625" customWidth="1"/>
    <col min="5378" max="5378" width="40.140625" customWidth="1"/>
    <col min="5379" max="5379" width="14.140625" customWidth="1"/>
    <col min="5380" max="5380" width="8.5703125" customWidth="1"/>
    <col min="5381" max="5381" width="45.140625" customWidth="1"/>
    <col min="5382" max="5382" width="17.28515625" customWidth="1"/>
    <col min="5385" max="5385" width="24" bestFit="1" customWidth="1"/>
    <col min="5633" max="5633" width="7.28515625" customWidth="1"/>
    <col min="5634" max="5634" width="40.140625" customWidth="1"/>
    <col min="5635" max="5635" width="14.140625" customWidth="1"/>
    <col min="5636" max="5636" width="8.5703125" customWidth="1"/>
    <col min="5637" max="5637" width="45.140625" customWidth="1"/>
    <col min="5638" max="5638" width="17.28515625" customWidth="1"/>
    <col min="5641" max="5641" width="24" bestFit="1" customWidth="1"/>
    <col min="5889" max="5889" width="7.28515625" customWidth="1"/>
    <col min="5890" max="5890" width="40.140625" customWidth="1"/>
    <col min="5891" max="5891" width="14.140625" customWidth="1"/>
    <col min="5892" max="5892" width="8.5703125" customWidth="1"/>
    <col min="5893" max="5893" width="45.140625" customWidth="1"/>
    <col min="5894" max="5894" width="17.28515625" customWidth="1"/>
    <col min="5897" max="5897" width="24" bestFit="1" customWidth="1"/>
    <col min="6145" max="6145" width="7.28515625" customWidth="1"/>
    <col min="6146" max="6146" width="40.140625" customWidth="1"/>
    <col min="6147" max="6147" width="14.140625" customWidth="1"/>
    <col min="6148" max="6148" width="8.5703125" customWidth="1"/>
    <col min="6149" max="6149" width="45.140625" customWidth="1"/>
    <col min="6150" max="6150" width="17.28515625" customWidth="1"/>
    <col min="6153" max="6153" width="24" bestFit="1" customWidth="1"/>
    <col min="6401" max="6401" width="7.28515625" customWidth="1"/>
    <col min="6402" max="6402" width="40.140625" customWidth="1"/>
    <col min="6403" max="6403" width="14.140625" customWidth="1"/>
    <col min="6404" max="6404" width="8.5703125" customWidth="1"/>
    <col min="6405" max="6405" width="45.140625" customWidth="1"/>
    <col min="6406" max="6406" width="17.28515625" customWidth="1"/>
    <col min="6409" max="6409" width="24" bestFit="1" customWidth="1"/>
    <col min="6657" max="6657" width="7.28515625" customWidth="1"/>
    <col min="6658" max="6658" width="40.140625" customWidth="1"/>
    <col min="6659" max="6659" width="14.140625" customWidth="1"/>
    <col min="6660" max="6660" width="8.5703125" customWidth="1"/>
    <col min="6661" max="6661" width="45.140625" customWidth="1"/>
    <col min="6662" max="6662" width="17.28515625" customWidth="1"/>
    <col min="6665" max="6665" width="24" bestFit="1" customWidth="1"/>
    <col min="6913" max="6913" width="7.28515625" customWidth="1"/>
    <col min="6914" max="6914" width="40.140625" customWidth="1"/>
    <col min="6915" max="6915" width="14.140625" customWidth="1"/>
    <col min="6916" max="6916" width="8.5703125" customWidth="1"/>
    <col min="6917" max="6917" width="45.140625" customWidth="1"/>
    <col min="6918" max="6918" width="17.28515625" customWidth="1"/>
    <col min="6921" max="6921" width="24" bestFit="1" customWidth="1"/>
    <col min="7169" max="7169" width="7.28515625" customWidth="1"/>
    <col min="7170" max="7170" width="40.140625" customWidth="1"/>
    <col min="7171" max="7171" width="14.140625" customWidth="1"/>
    <col min="7172" max="7172" width="8.5703125" customWidth="1"/>
    <col min="7173" max="7173" width="45.140625" customWidth="1"/>
    <col min="7174" max="7174" width="17.28515625" customWidth="1"/>
    <col min="7177" max="7177" width="24" bestFit="1" customWidth="1"/>
    <col min="7425" max="7425" width="7.28515625" customWidth="1"/>
    <col min="7426" max="7426" width="40.140625" customWidth="1"/>
    <col min="7427" max="7427" width="14.140625" customWidth="1"/>
    <col min="7428" max="7428" width="8.5703125" customWidth="1"/>
    <col min="7429" max="7429" width="45.140625" customWidth="1"/>
    <col min="7430" max="7430" width="17.28515625" customWidth="1"/>
    <col min="7433" max="7433" width="24" bestFit="1" customWidth="1"/>
    <col min="7681" max="7681" width="7.28515625" customWidth="1"/>
    <col min="7682" max="7682" width="40.140625" customWidth="1"/>
    <col min="7683" max="7683" width="14.140625" customWidth="1"/>
    <col min="7684" max="7684" width="8.5703125" customWidth="1"/>
    <col min="7685" max="7685" width="45.140625" customWidth="1"/>
    <col min="7686" max="7686" width="17.28515625" customWidth="1"/>
    <col min="7689" max="7689" width="24" bestFit="1" customWidth="1"/>
    <col min="7937" max="7937" width="7.28515625" customWidth="1"/>
    <col min="7938" max="7938" width="40.140625" customWidth="1"/>
    <col min="7939" max="7939" width="14.140625" customWidth="1"/>
    <col min="7940" max="7940" width="8.5703125" customWidth="1"/>
    <col min="7941" max="7941" width="45.140625" customWidth="1"/>
    <col min="7942" max="7942" width="17.28515625" customWidth="1"/>
    <col min="7945" max="7945" width="24" bestFit="1" customWidth="1"/>
    <col min="8193" max="8193" width="7.28515625" customWidth="1"/>
    <col min="8194" max="8194" width="40.140625" customWidth="1"/>
    <col min="8195" max="8195" width="14.140625" customWidth="1"/>
    <col min="8196" max="8196" width="8.5703125" customWidth="1"/>
    <col min="8197" max="8197" width="45.140625" customWidth="1"/>
    <col min="8198" max="8198" width="17.28515625" customWidth="1"/>
    <col min="8201" max="8201" width="24" bestFit="1" customWidth="1"/>
    <col min="8449" max="8449" width="7.28515625" customWidth="1"/>
    <col min="8450" max="8450" width="40.140625" customWidth="1"/>
    <col min="8451" max="8451" width="14.140625" customWidth="1"/>
    <col min="8452" max="8452" width="8.5703125" customWidth="1"/>
    <col min="8453" max="8453" width="45.140625" customWidth="1"/>
    <col min="8454" max="8454" width="17.28515625" customWidth="1"/>
    <col min="8457" max="8457" width="24" bestFit="1" customWidth="1"/>
    <col min="8705" max="8705" width="7.28515625" customWidth="1"/>
    <col min="8706" max="8706" width="40.140625" customWidth="1"/>
    <col min="8707" max="8707" width="14.140625" customWidth="1"/>
    <col min="8708" max="8708" width="8.5703125" customWidth="1"/>
    <col min="8709" max="8709" width="45.140625" customWidth="1"/>
    <col min="8710" max="8710" width="17.28515625" customWidth="1"/>
    <col min="8713" max="8713" width="24" bestFit="1" customWidth="1"/>
    <col min="8961" max="8961" width="7.28515625" customWidth="1"/>
    <col min="8962" max="8962" width="40.140625" customWidth="1"/>
    <col min="8963" max="8963" width="14.140625" customWidth="1"/>
    <col min="8964" max="8964" width="8.5703125" customWidth="1"/>
    <col min="8965" max="8965" width="45.140625" customWidth="1"/>
    <col min="8966" max="8966" width="17.28515625" customWidth="1"/>
    <col min="8969" max="8969" width="24" bestFit="1" customWidth="1"/>
    <col min="9217" max="9217" width="7.28515625" customWidth="1"/>
    <col min="9218" max="9218" width="40.140625" customWidth="1"/>
    <col min="9219" max="9219" width="14.140625" customWidth="1"/>
    <col min="9220" max="9220" width="8.5703125" customWidth="1"/>
    <col min="9221" max="9221" width="45.140625" customWidth="1"/>
    <col min="9222" max="9222" width="17.28515625" customWidth="1"/>
    <col min="9225" max="9225" width="24" bestFit="1" customWidth="1"/>
    <col min="9473" max="9473" width="7.28515625" customWidth="1"/>
    <col min="9474" max="9474" width="40.140625" customWidth="1"/>
    <col min="9475" max="9475" width="14.140625" customWidth="1"/>
    <col min="9476" max="9476" width="8.5703125" customWidth="1"/>
    <col min="9477" max="9477" width="45.140625" customWidth="1"/>
    <col min="9478" max="9478" width="17.28515625" customWidth="1"/>
    <col min="9481" max="9481" width="24" bestFit="1" customWidth="1"/>
    <col min="9729" max="9729" width="7.28515625" customWidth="1"/>
    <col min="9730" max="9730" width="40.140625" customWidth="1"/>
    <col min="9731" max="9731" width="14.140625" customWidth="1"/>
    <col min="9732" max="9732" width="8.5703125" customWidth="1"/>
    <col min="9733" max="9733" width="45.140625" customWidth="1"/>
    <col min="9734" max="9734" width="17.28515625" customWidth="1"/>
    <col min="9737" max="9737" width="24" bestFit="1" customWidth="1"/>
    <col min="9985" max="9985" width="7.28515625" customWidth="1"/>
    <col min="9986" max="9986" width="40.140625" customWidth="1"/>
    <col min="9987" max="9987" width="14.140625" customWidth="1"/>
    <col min="9988" max="9988" width="8.5703125" customWidth="1"/>
    <col min="9989" max="9989" width="45.140625" customWidth="1"/>
    <col min="9990" max="9990" width="17.28515625" customWidth="1"/>
    <col min="9993" max="9993" width="24" bestFit="1" customWidth="1"/>
    <col min="10241" max="10241" width="7.28515625" customWidth="1"/>
    <col min="10242" max="10242" width="40.140625" customWidth="1"/>
    <col min="10243" max="10243" width="14.140625" customWidth="1"/>
    <col min="10244" max="10244" width="8.5703125" customWidth="1"/>
    <col min="10245" max="10245" width="45.140625" customWidth="1"/>
    <col min="10246" max="10246" width="17.28515625" customWidth="1"/>
    <col min="10249" max="10249" width="24" bestFit="1" customWidth="1"/>
    <col min="10497" max="10497" width="7.28515625" customWidth="1"/>
    <col min="10498" max="10498" width="40.140625" customWidth="1"/>
    <col min="10499" max="10499" width="14.140625" customWidth="1"/>
    <col min="10500" max="10500" width="8.5703125" customWidth="1"/>
    <col min="10501" max="10501" width="45.140625" customWidth="1"/>
    <col min="10502" max="10502" width="17.28515625" customWidth="1"/>
    <col min="10505" max="10505" width="24" bestFit="1" customWidth="1"/>
    <col min="10753" max="10753" width="7.28515625" customWidth="1"/>
    <col min="10754" max="10754" width="40.140625" customWidth="1"/>
    <col min="10755" max="10755" width="14.140625" customWidth="1"/>
    <col min="10756" max="10756" width="8.5703125" customWidth="1"/>
    <col min="10757" max="10757" width="45.140625" customWidth="1"/>
    <col min="10758" max="10758" width="17.28515625" customWidth="1"/>
    <col min="10761" max="10761" width="24" bestFit="1" customWidth="1"/>
    <col min="11009" max="11009" width="7.28515625" customWidth="1"/>
    <col min="11010" max="11010" width="40.140625" customWidth="1"/>
    <col min="11011" max="11011" width="14.140625" customWidth="1"/>
    <col min="11012" max="11012" width="8.5703125" customWidth="1"/>
    <col min="11013" max="11013" width="45.140625" customWidth="1"/>
    <col min="11014" max="11014" width="17.28515625" customWidth="1"/>
    <col min="11017" max="11017" width="24" bestFit="1" customWidth="1"/>
    <col min="11265" max="11265" width="7.28515625" customWidth="1"/>
    <col min="11266" max="11266" width="40.140625" customWidth="1"/>
    <col min="11267" max="11267" width="14.140625" customWidth="1"/>
    <col min="11268" max="11268" width="8.5703125" customWidth="1"/>
    <col min="11269" max="11269" width="45.140625" customWidth="1"/>
    <col min="11270" max="11270" width="17.28515625" customWidth="1"/>
    <col min="11273" max="11273" width="24" bestFit="1" customWidth="1"/>
    <col min="11521" max="11521" width="7.28515625" customWidth="1"/>
    <col min="11522" max="11522" width="40.140625" customWidth="1"/>
    <col min="11523" max="11523" width="14.140625" customWidth="1"/>
    <col min="11524" max="11524" width="8.5703125" customWidth="1"/>
    <col min="11525" max="11525" width="45.140625" customWidth="1"/>
    <col min="11526" max="11526" width="17.28515625" customWidth="1"/>
    <col min="11529" max="11529" width="24" bestFit="1" customWidth="1"/>
    <col min="11777" max="11777" width="7.28515625" customWidth="1"/>
    <col min="11778" max="11778" width="40.140625" customWidth="1"/>
    <col min="11779" max="11779" width="14.140625" customWidth="1"/>
    <col min="11780" max="11780" width="8.5703125" customWidth="1"/>
    <col min="11781" max="11781" width="45.140625" customWidth="1"/>
    <col min="11782" max="11782" width="17.28515625" customWidth="1"/>
    <col min="11785" max="11785" width="24" bestFit="1" customWidth="1"/>
    <col min="12033" max="12033" width="7.28515625" customWidth="1"/>
    <col min="12034" max="12034" width="40.140625" customWidth="1"/>
    <col min="12035" max="12035" width="14.140625" customWidth="1"/>
    <col min="12036" max="12036" width="8.5703125" customWidth="1"/>
    <col min="12037" max="12037" width="45.140625" customWidth="1"/>
    <col min="12038" max="12038" width="17.28515625" customWidth="1"/>
    <col min="12041" max="12041" width="24" bestFit="1" customWidth="1"/>
    <col min="12289" max="12289" width="7.28515625" customWidth="1"/>
    <col min="12290" max="12290" width="40.140625" customWidth="1"/>
    <col min="12291" max="12291" width="14.140625" customWidth="1"/>
    <col min="12292" max="12292" width="8.5703125" customWidth="1"/>
    <col min="12293" max="12293" width="45.140625" customWidth="1"/>
    <col min="12294" max="12294" width="17.28515625" customWidth="1"/>
    <col min="12297" max="12297" width="24" bestFit="1" customWidth="1"/>
    <col min="12545" max="12545" width="7.28515625" customWidth="1"/>
    <col min="12546" max="12546" width="40.140625" customWidth="1"/>
    <col min="12547" max="12547" width="14.140625" customWidth="1"/>
    <col min="12548" max="12548" width="8.5703125" customWidth="1"/>
    <col min="12549" max="12549" width="45.140625" customWidth="1"/>
    <col min="12550" max="12550" width="17.28515625" customWidth="1"/>
    <col min="12553" max="12553" width="24" bestFit="1" customWidth="1"/>
    <col min="12801" max="12801" width="7.28515625" customWidth="1"/>
    <col min="12802" max="12802" width="40.140625" customWidth="1"/>
    <col min="12803" max="12803" width="14.140625" customWidth="1"/>
    <col min="12804" max="12804" width="8.5703125" customWidth="1"/>
    <col min="12805" max="12805" width="45.140625" customWidth="1"/>
    <col min="12806" max="12806" width="17.28515625" customWidth="1"/>
    <col min="12809" max="12809" width="24" bestFit="1" customWidth="1"/>
    <col min="13057" max="13057" width="7.28515625" customWidth="1"/>
    <col min="13058" max="13058" width="40.140625" customWidth="1"/>
    <col min="13059" max="13059" width="14.140625" customWidth="1"/>
    <col min="13060" max="13060" width="8.5703125" customWidth="1"/>
    <col min="13061" max="13061" width="45.140625" customWidth="1"/>
    <col min="13062" max="13062" width="17.28515625" customWidth="1"/>
    <col min="13065" max="13065" width="24" bestFit="1" customWidth="1"/>
    <col min="13313" max="13313" width="7.28515625" customWidth="1"/>
    <col min="13314" max="13314" width="40.140625" customWidth="1"/>
    <col min="13315" max="13315" width="14.140625" customWidth="1"/>
    <col min="13316" max="13316" width="8.5703125" customWidth="1"/>
    <col min="13317" max="13317" width="45.140625" customWidth="1"/>
    <col min="13318" max="13318" width="17.28515625" customWidth="1"/>
    <col min="13321" max="13321" width="24" bestFit="1" customWidth="1"/>
    <col min="13569" max="13569" width="7.28515625" customWidth="1"/>
    <col min="13570" max="13570" width="40.140625" customWidth="1"/>
    <col min="13571" max="13571" width="14.140625" customWidth="1"/>
    <col min="13572" max="13572" width="8.5703125" customWidth="1"/>
    <col min="13573" max="13573" width="45.140625" customWidth="1"/>
    <col min="13574" max="13574" width="17.28515625" customWidth="1"/>
    <col min="13577" max="13577" width="24" bestFit="1" customWidth="1"/>
    <col min="13825" max="13825" width="7.28515625" customWidth="1"/>
    <col min="13826" max="13826" width="40.140625" customWidth="1"/>
    <col min="13827" max="13827" width="14.140625" customWidth="1"/>
    <col min="13828" max="13828" width="8.5703125" customWidth="1"/>
    <col min="13829" max="13829" width="45.140625" customWidth="1"/>
    <col min="13830" max="13830" width="17.28515625" customWidth="1"/>
    <col min="13833" max="13833" width="24" bestFit="1" customWidth="1"/>
    <col min="14081" max="14081" width="7.28515625" customWidth="1"/>
    <col min="14082" max="14082" width="40.140625" customWidth="1"/>
    <col min="14083" max="14083" width="14.140625" customWidth="1"/>
    <col min="14084" max="14084" width="8.5703125" customWidth="1"/>
    <col min="14085" max="14085" width="45.140625" customWidth="1"/>
    <col min="14086" max="14086" width="17.28515625" customWidth="1"/>
    <col min="14089" max="14089" width="24" bestFit="1" customWidth="1"/>
    <col min="14337" max="14337" width="7.28515625" customWidth="1"/>
    <col min="14338" max="14338" width="40.140625" customWidth="1"/>
    <col min="14339" max="14339" width="14.140625" customWidth="1"/>
    <col min="14340" max="14340" width="8.5703125" customWidth="1"/>
    <col min="14341" max="14341" width="45.140625" customWidth="1"/>
    <col min="14342" max="14342" width="17.28515625" customWidth="1"/>
    <col min="14345" max="14345" width="24" bestFit="1" customWidth="1"/>
    <col min="14593" max="14593" width="7.28515625" customWidth="1"/>
    <col min="14594" max="14594" width="40.140625" customWidth="1"/>
    <col min="14595" max="14595" width="14.140625" customWidth="1"/>
    <col min="14596" max="14596" width="8.5703125" customWidth="1"/>
    <col min="14597" max="14597" width="45.140625" customWidth="1"/>
    <col min="14598" max="14598" width="17.28515625" customWidth="1"/>
    <col min="14601" max="14601" width="24" bestFit="1" customWidth="1"/>
    <col min="14849" max="14849" width="7.28515625" customWidth="1"/>
    <col min="14850" max="14850" width="40.140625" customWidth="1"/>
    <col min="14851" max="14851" width="14.140625" customWidth="1"/>
    <col min="14852" max="14852" width="8.5703125" customWidth="1"/>
    <col min="14853" max="14853" width="45.140625" customWidth="1"/>
    <col min="14854" max="14854" width="17.28515625" customWidth="1"/>
    <col min="14857" max="14857" width="24" bestFit="1" customWidth="1"/>
    <col min="15105" max="15105" width="7.28515625" customWidth="1"/>
    <col min="15106" max="15106" width="40.140625" customWidth="1"/>
    <col min="15107" max="15107" width="14.140625" customWidth="1"/>
    <col min="15108" max="15108" width="8.5703125" customWidth="1"/>
    <col min="15109" max="15109" width="45.140625" customWidth="1"/>
    <col min="15110" max="15110" width="17.28515625" customWidth="1"/>
    <col min="15113" max="15113" width="24" bestFit="1" customWidth="1"/>
    <col min="15361" max="15361" width="7.28515625" customWidth="1"/>
    <col min="15362" max="15362" width="40.140625" customWidth="1"/>
    <col min="15363" max="15363" width="14.140625" customWidth="1"/>
    <col min="15364" max="15364" width="8.5703125" customWidth="1"/>
    <col min="15365" max="15365" width="45.140625" customWidth="1"/>
    <col min="15366" max="15366" width="17.28515625" customWidth="1"/>
    <col min="15369" max="15369" width="24" bestFit="1" customWidth="1"/>
    <col min="15617" max="15617" width="7.28515625" customWidth="1"/>
    <col min="15618" max="15618" width="40.140625" customWidth="1"/>
    <col min="15619" max="15619" width="14.140625" customWidth="1"/>
    <col min="15620" max="15620" width="8.5703125" customWidth="1"/>
    <col min="15621" max="15621" width="45.140625" customWidth="1"/>
    <col min="15622" max="15622" width="17.28515625" customWidth="1"/>
    <col min="15625" max="15625" width="24" bestFit="1" customWidth="1"/>
    <col min="15873" max="15873" width="7.28515625" customWidth="1"/>
    <col min="15874" max="15874" width="40.140625" customWidth="1"/>
    <col min="15875" max="15875" width="14.140625" customWidth="1"/>
    <col min="15876" max="15876" width="8.5703125" customWidth="1"/>
    <col min="15877" max="15877" width="45.140625" customWidth="1"/>
    <col min="15878" max="15878" width="17.28515625" customWidth="1"/>
    <col min="15881" max="15881" width="24" bestFit="1" customWidth="1"/>
    <col min="16129" max="16129" width="7.28515625" customWidth="1"/>
    <col min="16130" max="16130" width="40.140625" customWidth="1"/>
    <col min="16131" max="16131" width="14.140625" customWidth="1"/>
    <col min="16132" max="16132" width="8.5703125" customWidth="1"/>
    <col min="16133" max="16133" width="45.140625" customWidth="1"/>
    <col min="16134" max="16134" width="17.28515625" customWidth="1"/>
    <col min="16137" max="16137" width="24" bestFit="1" customWidth="1"/>
  </cols>
  <sheetData>
    <row r="1" spans="1:9" ht="17.25" customHeight="1" x14ac:dyDescent="0.25">
      <c r="A1" s="88" t="s">
        <v>300</v>
      </c>
      <c r="B1" s="88"/>
      <c r="C1" s="88"/>
      <c r="D1" s="88"/>
      <c r="E1" s="88"/>
      <c r="F1" s="88"/>
    </row>
    <row r="2" spans="1:9" ht="17.100000000000001" customHeight="1" x14ac:dyDescent="0.25">
      <c r="A2" s="62" t="s">
        <v>341</v>
      </c>
      <c r="B2" s="62"/>
      <c r="C2" s="35"/>
      <c r="D2" s="35"/>
      <c r="E2" s="35"/>
      <c r="F2" s="35"/>
    </row>
    <row r="3" spans="1:9" ht="17.100000000000001" customHeight="1" x14ac:dyDescent="0.25">
      <c r="A3" s="36"/>
      <c r="B3" s="37"/>
      <c r="C3" s="38"/>
      <c r="D3" s="38"/>
      <c r="E3" s="19"/>
      <c r="F3" s="39" t="s">
        <v>1</v>
      </c>
    </row>
    <row r="4" spans="1:9" ht="17.100000000000001" customHeight="1" x14ac:dyDescent="0.25">
      <c r="A4" s="40" t="s">
        <v>271</v>
      </c>
      <c r="B4" s="41" t="s">
        <v>301</v>
      </c>
      <c r="C4" s="40" t="s">
        <v>4</v>
      </c>
      <c r="D4" s="40" t="s">
        <v>271</v>
      </c>
      <c r="E4" s="41" t="s">
        <v>3</v>
      </c>
      <c r="F4" s="40" t="s">
        <v>4</v>
      </c>
    </row>
    <row r="5" spans="1:9" ht="17.100000000000001" customHeight="1" x14ac:dyDescent="0.25">
      <c r="A5" s="13">
        <v>100</v>
      </c>
      <c r="B5" s="15" t="s">
        <v>5</v>
      </c>
      <c r="C5" s="63">
        <v>32000000</v>
      </c>
      <c r="D5" s="13">
        <v>2700</v>
      </c>
      <c r="E5" s="15" t="s">
        <v>302</v>
      </c>
      <c r="F5" s="63">
        <v>0</v>
      </c>
    </row>
    <row r="6" spans="1:9" ht="17.100000000000001" customHeight="1" x14ac:dyDescent="0.25">
      <c r="A6" s="13">
        <v>200</v>
      </c>
      <c r="B6" s="15" t="s">
        <v>273</v>
      </c>
      <c r="C6" s="63">
        <v>130580932</v>
      </c>
      <c r="D6" s="13">
        <v>2800</v>
      </c>
      <c r="E6" s="15" t="s">
        <v>8</v>
      </c>
      <c r="F6" s="63">
        <v>335766005</v>
      </c>
    </row>
    <row r="7" spans="1:9" ht="17.100000000000001" customHeight="1" x14ac:dyDescent="0.25">
      <c r="A7" s="13">
        <v>300</v>
      </c>
      <c r="B7" s="15" t="s">
        <v>274</v>
      </c>
      <c r="C7" s="63">
        <v>162580932</v>
      </c>
      <c r="D7" s="13">
        <v>2900</v>
      </c>
      <c r="E7" s="15" t="s">
        <v>275</v>
      </c>
      <c r="F7" s="63">
        <v>390538793</v>
      </c>
    </row>
    <row r="8" spans="1:9" ht="17.100000000000001" customHeight="1" x14ac:dyDescent="0.25">
      <c r="A8" s="13">
        <v>400</v>
      </c>
      <c r="B8" s="15" t="s">
        <v>92</v>
      </c>
      <c r="C8" s="63">
        <v>0</v>
      </c>
      <c r="D8" s="13">
        <v>3000</v>
      </c>
      <c r="E8" s="15" t="s">
        <v>276</v>
      </c>
      <c r="F8" s="63">
        <v>66367174</v>
      </c>
    </row>
    <row r="9" spans="1:9" ht="17.100000000000001" customHeight="1" x14ac:dyDescent="0.25">
      <c r="A9" s="13">
        <v>500</v>
      </c>
      <c r="B9" s="15" t="s">
        <v>277</v>
      </c>
      <c r="C9" s="63">
        <v>800000</v>
      </c>
      <c r="D9" s="13">
        <v>3100</v>
      </c>
      <c r="E9" s="15" t="s">
        <v>14</v>
      </c>
      <c r="F9" s="63">
        <v>8567990</v>
      </c>
      <c r="I9" s="64"/>
    </row>
    <row r="10" spans="1:9" ht="17.100000000000001" customHeight="1" x14ac:dyDescent="0.25">
      <c r="A10" s="13">
        <v>600</v>
      </c>
      <c r="B10" s="15" t="s">
        <v>278</v>
      </c>
      <c r="C10" s="63">
        <v>0</v>
      </c>
      <c r="D10" s="13">
        <v>3200</v>
      </c>
      <c r="E10" s="15" t="s">
        <v>279</v>
      </c>
      <c r="F10" s="63">
        <v>5168862</v>
      </c>
    </row>
    <row r="11" spans="1:9" ht="17.100000000000001" customHeight="1" x14ac:dyDescent="0.25">
      <c r="A11" s="13">
        <v>700</v>
      </c>
      <c r="B11" s="15" t="s">
        <v>17</v>
      </c>
      <c r="C11" s="63">
        <v>0</v>
      </c>
      <c r="D11" s="13">
        <v>3300</v>
      </c>
      <c r="E11" s="15" t="s">
        <v>18</v>
      </c>
      <c r="F11" s="63">
        <v>80104026</v>
      </c>
    </row>
    <row r="12" spans="1:9" ht="17.100000000000001" customHeight="1" x14ac:dyDescent="0.25">
      <c r="A12" s="13">
        <v>800</v>
      </c>
      <c r="B12" s="15" t="s">
        <v>19</v>
      </c>
      <c r="C12" s="63">
        <v>0</v>
      </c>
      <c r="D12" s="13">
        <v>3400</v>
      </c>
      <c r="E12" s="15" t="s">
        <v>280</v>
      </c>
      <c r="F12" s="63">
        <v>29708769</v>
      </c>
    </row>
    <row r="13" spans="1:9" ht="17.100000000000001" customHeight="1" x14ac:dyDescent="0.25">
      <c r="A13" s="13">
        <v>900</v>
      </c>
      <c r="B13" s="15" t="s">
        <v>281</v>
      </c>
      <c r="C13" s="63">
        <v>24837478</v>
      </c>
      <c r="D13" s="13">
        <v>3500</v>
      </c>
      <c r="E13" s="15" t="s">
        <v>22</v>
      </c>
      <c r="F13" s="63">
        <v>50395257</v>
      </c>
    </row>
    <row r="14" spans="1:9" ht="17.100000000000001" customHeight="1" x14ac:dyDescent="0.25">
      <c r="A14" s="13">
        <v>1000</v>
      </c>
      <c r="B14" s="15" t="s">
        <v>23</v>
      </c>
      <c r="C14" s="63">
        <v>147547595</v>
      </c>
      <c r="D14" s="13">
        <v>3600</v>
      </c>
      <c r="E14" s="15" t="s">
        <v>24</v>
      </c>
      <c r="F14" s="63">
        <v>3103275</v>
      </c>
    </row>
    <row r="15" spans="1:9" ht="17.100000000000001" customHeight="1" x14ac:dyDescent="0.25">
      <c r="A15" s="13">
        <v>1100</v>
      </c>
      <c r="B15" s="15" t="s">
        <v>25</v>
      </c>
      <c r="C15" s="63">
        <v>335766005</v>
      </c>
      <c r="D15" s="13">
        <v>3700</v>
      </c>
      <c r="E15" s="15" t="s">
        <v>282</v>
      </c>
      <c r="F15" s="63">
        <v>0</v>
      </c>
    </row>
    <row r="16" spans="1:9" ht="17.100000000000001" customHeight="1" x14ac:dyDescent="0.25">
      <c r="A16" s="13">
        <v>1200</v>
      </c>
      <c r="B16" s="15" t="s">
        <v>283</v>
      </c>
      <c r="C16" s="63">
        <v>0</v>
      </c>
      <c r="D16" s="13">
        <v>3800</v>
      </c>
      <c r="E16" s="15" t="s">
        <v>28</v>
      </c>
      <c r="F16" s="63">
        <v>47291982</v>
      </c>
    </row>
    <row r="17" spans="1:6" ht="17.100000000000001" customHeight="1" x14ac:dyDescent="0.25">
      <c r="A17" s="13">
        <v>1300</v>
      </c>
      <c r="B17" s="15" t="s">
        <v>303</v>
      </c>
      <c r="C17" s="63">
        <v>54772788</v>
      </c>
      <c r="D17" s="13">
        <v>3900</v>
      </c>
      <c r="E17" s="15" t="s">
        <v>304</v>
      </c>
      <c r="F17" s="65">
        <v>855529</v>
      </c>
    </row>
    <row r="18" spans="1:6" ht="17.100000000000001" customHeight="1" x14ac:dyDescent="0.25">
      <c r="A18" s="13">
        <v>1400</v>
      </c>
      <c r="B18" s="15" t="s">
        <v>31</v>
      </c>
      <c r="C18" s="63">
        <v>390538793</v>
      </c>
      <c r="D18" s="13">
        <v>4000</v>
      </c>
      <c r="E18" s="15" t="s">
        <v>285</v>
      </c>
      <c r="F18" s="63">
        <v>46436453</v>
      </c>
    </row>
    <row r="19" spans="1:6" ht="17.100000000000001" customHeight="1" x14ac:dyDescent="0.25">
      <c r="A19" s="13">
        <v>1500</v>
      </c>
      <c r="B19" s="15" t="s">
        <v>286</v>
      </c>
      <c r="C19" s="63">
        <v>24262762</v>
      </c>
      <c r="D19" s="13">
        <v>4100</v>
      </c>
      <c r="E19" s="15" t="s">
        <v>287</v>
      </c>
      <c r="F19" s="63">
        <v>-1723172</v>
      </c>
    </row>
    <row r="20" spans="1:6" ht="17.100000000000001" customHeight="1" x14ac:dyDescent="0.25">
      <c r="A20" s="13">
        <v>1600</v>
      </c>
      <c r="B20" s="15" t="s">
        <v>305</v>
      </c>
      <c r="C20" s="63">
        <v>10675215</v>
      </c>
      <c r="D20" s="13">
        <v>4200</v>
      </c>
      <c r="E20" s="15" t="s">
        <v>289</v>
      </c>
      <c r="F20" s="63">
        <v>44713281</v>
      </c>
    </row>
    <row r="21" spans="1:6" ht="17.100000000000001" customHeight="1" x14ac:dyDescent="0.25">
      <c r="A21" s="13">
        <v>1700</v>
      </c>
      <c r="B21" s="15" t="s">
        <v>290</v>
      </c>
      <c r="C21" s="63">
        <v>13587547</v>
      </c>
      <c r="D21" s="13">
        <v>4220</v>
      </c>
      <c r="E21" s="15" t="s">
        <v>38</v>
      </c>
      <c r="F21" s="63">
        <v>34504445</v>
      </c>
    </row>
    <row r="22" spans="1:6" ht="17.100000000000001" customHeight="1" x14ac:dyDescent="0.25">
      <c r="A22" s="13">
        <v>1800</v>
      </c>
      <c r="B22" s="15" t="s">
        <v>39</v>
      </c>
      <c r="C22" s="63">
        <v>1207524</v>
      </c>
      <c r="D22" s="13">
        <v>4221</v>
      </c>
      <c r="E22" s="46" t="s">
        <v>40</v>
      </c>
      <c r="F22" s="63">
        <v>-17147207</v>
      </c>
    </row>
    <row r="23" spans="1:6" ht="17.100000000000001" customHeight="1" x14ac:dyDescent="0.25">
      <c r="A23" s="13">
        <v>1900</v>
      </c>
      <c r="B23" s="15" t="s">
        <v>291</v>
      </c>
      <c r="C23" s="63">
        <v>3</v>
      </c>
      <c r="D23" s="13">
        <v>4222</v>
      </c>
      <c r="E23" s="46" t="s">
        <v>42</v>
      </c>
      <c r="F23" s="63">
        <v>42651455</v>
      </c>
    </row>
    <row r="24" spans="1:6" ht="17.100000000000001" customHeight="1" x14ac:dyDescent="0.25">
      <c r="A24" s="13">
        <v>2000</v>
      </c>
      <c r="B24" s="15" t="s">
        <v>292</v>
      </c>
      <c r="C24" s="63">
        <v>225790143</v>
      </c>
      <c r="D24" s="13">
        <v>4223</v>
      </c>
      <c r="E24" s="46" t="s">
        <v>44</v>
      </c>
      <c r="F24" s="63">
        <v>9000197</v>
      </c>
    </row>
    <row r="25" spans="1:6" ht="17.100000000000001" customHeight="1" x14ac:dyDescent="0.25">
      <c r="A25" s="13">
        <v>2100</v>
      </c>
      <c r="B25" s="15" t="s">
        <v>94</v>
      </c>
      <c r="C25" s="63">
        <v>0</v>
      </c>
      <c r="D25" s="13">
        <v>4240</v>
      </c>
      <c r="E25" s="15" t="s">
        <v>257</v>
      </c>
      <c r="F25" s="63">
        <v>16642734</v>
      </c>
    </row>
    <row r="26" spans="1:6" ht="17.100000000000001" customHeight="1" x14ac:dyDescent="0.25">
      <c r="A26" s="13">
        <v>2200</v>
      </c>
      <c r="B26" s="15" t="s">
        <v>47</v>
      </c>
      <c r="C26" s="63">
        <v>91016090</v>
      </c>
      <c r="D26" s="13">
        <v>4260</v>
      </c>
      <c r="E26" s="15" t="s">
        <v>293</v>
      </c>
      <c r="F26" s="63">
        <v>-6433898</v>
      </c>
    </row>
    <row r="27" spans="1:6" ht="17.100000000000001" customHeight="1" x14ac:dyDescent="0.25">
      <c r="A27" s="13">
        <v>2300</v>
      </c>
      <c r="B27" s="15" t="s">
        <v>294</v>
      </c>
      <c r="C27" s="63">
        <v>0</v>
      </c>
      <c r="D27" s="13">
        <v>4280</v>
      </c>
      <c r="E27" s="15" t="s">
        <v>295</v>
      </c>
      <c r="F27" s="63">
        <v>0</v>
      </c>
    </row>
    <row r="28" spans="1:6" ht="17.100000000000001" customHeight="1" x14ac:dyDescent="0.25">
      <c r="A28" s="13">
        <v>2400</v>
      </c>
      <c r="B28" s="15" t="s">
        <v>306</v>
      </c>
      <c r="C28" s="63">
        <v>58937489</v>
      </c>
      <c r="D28" s="13">
        <v>4300</v>
      </c>
      <c r="E28" s="15" t="s">
        <v>297</v>
      </c>
      <c r="F28" s="63">
        <v>49539728</v>
      </c>
    </row>
    <row r="29" spans="1:6" ht="17.100000000000001" customHeight="1" x14ac:dyDescent="0.25">
      <c r="A29" s="13">
        <v>2500</v>
      </c>
      <c r="B29" s="15" t="s">
        <v>298</v>
      </c>
      <c r="C29" s="63">
        <v>376951246</v>
      </c>
      <c r="D29" s="13">
        <v>4400</v>
      </c>
      <c r="E29" s="15" t="s">
        <v>54</v>
      </c>
      <c r="F29" s="63">
        <v>25642931</v>
      </c>
    </row>
    <row r="30" spans="1:6" ht="17.100000000000001" customHeight="1" x14ac:dyDescent="0.25">
      <c r="A30" s="13">
        <v>2600</v>
      </c>
      <c r="B30" s="15" t="s">
        <v>55</v>
      </c>
      <c r="C30" s="63">
        <v>322178458</v>
      </c>
      <c r="D30" s="13">
        <v>4500</v>
      </c>
      <c r="E30" s="15" t="s">
        <v>56</v>
      </c>
      <c r="F30" s="63">
        <v>20793522</v>
      </c>
    </row>
    <row r="31" spans="1:6" ht="17.25" hidden="1" customHeight="1" x14ac:dyDescent="0.25">
      <c r="A31" s="17"/>
      <c r="B31" s="19"/>
      <c r="C31" s="38"/>
      <c r="D31" s="17"/>
      <c r="E31" s="19"/>
      <c r="F31" s="38"/>
    </row>
    <row r="32" spans="1:6" ht="17.25" hidden="1" customHeight="1" x14ac:dyDescent="0.25">
      <c r="A32" s="89"/>
      <c r="B32" s="89"/>
      <c r="C32" s="38"/>
      <c r="D32" s="17"/>
      <c r="E32" s="19"/>
      <c r="F32" s="38"/>
    </row>
    <row r="33" spans="1:6" ht="17.25" hidden="1" customHeight="1" x14ac:dyDescent="0.25">
      <c r="A33" s="89"/>
      <c r="B33" s="89"/>
      <c r="C33" s="38">
        <f>C18-F7</f>
        <v>0</v>
      </c>
      <c r="D33" s="17"/>
      <c r="E33" s="19"/>
      <c r="F33" s="38"/>
    </row>
    <row r="34" spans="1:6" ht="17.25" hidden="1" customHeight="1" x14ac:dyDescent="0.25">
      <c r="A34" s="90" t="s">
        <v>57</v>
      </c>
      <c r="B34" s="90"/>
      <c r="C34" s="38"/>
      <c r="D34" s="17"/>
      <c r="E34" s="19"/>
      <c r="F34" s="38">
        <f>F21+F25+F26+F27</f>
        <v>44713281</v>
      </c>
    </row>
    <row r="35" spans="1:6" ht="17.25" hidden="1" customHeight="1" x14ac:dyDescent="0.25">
      <c r="A35" s="47" t="s">
        <v>307</v>
      </c>
      <c r="B35" s="48"/>
      <c r="C35" s="38"/>
      <c r="D35" s="17"/>
      <c r="E35" s="19"/>
      <c r="F35" s="38"/>
    </row>
    <row r="36" spans="1:6" ht="17.25" hidden="1" customHeight="1" x14ac:dyDescent="0.25">
      <c r="A36" s="91" t="s">
        <v>59</v>
      </c>
      <c r="B36" s="91"/>
      <c r="C36" s="38"/>
      <c r="D36" s="17"/>
      <c r="E36" s="19"/>
      <c r="F36" s="38"/>
    </row>
    <row r="37" spans="1:6" ht="17.25" hidden="1" customHeight="1" x14ac:dyDescent="0.25">
      <c r="A37" s="92" t="s">
        <v>308</v>
      </c>
      <c r="B37" s="92"/>
      <c r="C37" s="92"/>
      <c r="D37" s="92"/>
      <c r="E37" s="19"/>
      <c r="F37" s="38"/>
    </row>
    <row r="38" spans="1:6" ht="17.25" hidden="1" customHeight="1" x14ac:dyDescent="0.25">
      <c r="A38" s="93" t="s">
        <v>61</v>
      </c>
      <c r="B38" s="94"/>
      <c r="C38" s="49" t="s">
        <v>62</v>
      </c>
      <c r="D38" s="50" t="s">
        <v>63</v>
      </c>
      <c r="E38" s="19"/>
      <c r="F38" s="38"/>
    </row>
    <row r="39" spans="1:6" ht="17.25" hidden="1" customHeight="1" x14ac:dyDescent="0.25">
      <c r="A39" s="95" t="s">
        <v>309</v>
      </c>
      <c r="B39" s="96"/>
      <c r="C39" s="21">
        <f>F11/F29</f>
        <v>3.1238248856965689</v>
      </c>
      <c r="D39" s="24"/>
      <c r="E39" s="19"/>
      <c r="F39" s="38"/>
    </row>
    <row r="40" spans="1:6" ht="17.25" hidden="1" customHeight="1" x14ac:dyDescent="0.25">
      <c r="A40" s="87" t="s">
        <v>65</v>
      </c>
      <c r="B40" s="87"/>
      <c r="C40" s="21">
        <f>F11/C19</f>
        <v>3.3015213189660764</v>
      </c>
      <c r="D40" s="24"/>
      <c r="E40" s="19"/>
      <c r="F40" s="38"/>
    </row>
    <row r="41" spans="1:6" ht="17.25" hidden="1" customHeight="1" x14ac:dyDescent="0.25">
      <c r="A41" s="87" t="s">
        <v>66</v>
      </c>
      <c r="B41" s="87"/>
      <c r="C41" s="21">
        <f>C29/(C10+C11+C12+C13+C14+C16+C17)</f>
        <v>1.659424174627177</v>
      </c>
      <c r="D41" s="24"/>
      <c r="E41" s="19"/>
      <c r="F41" s="38"/>
    </row>
    <row r="42" spans="1:6" ht="17.25" hidden="1" customHeight="1" x14ac:dyDescent="0.25">
      <c r="A42" s="87" t="s">
        <v>67</v>
      </c>
      <c r="B42" s="87"/>
      <c r="C42" s="21">
        <f>(C26+C27)/(C10+C11+C12+C13+C14+C16+C17)</f>
        <v>0.40067330093410236</v>
      </c>
      <c r="D42" s="24"/>
      <c r="E42" s="19"/>
      <c r="F42" s="38"/>
    </row>
    <row r="43" spans="1:6" ht="17.25" hidden="1" customHeight="1" x14ac:dyDescent="0.25">
      <c r="A43" s="87" t="s">
        <v>310</v>
      </c>
      <c r="B43" s="87"/>
      <c r="C43" s="21"/>
      <c r="D43" s="24">
        <f>(F21/F6)*100%</f>
        <v>0.10276336641048578</v>
      </c>
      <c r="E43" s="19"/>
      <c r="F43" s="38"/>
    </row>
    <row r="44" spans="1:6" ht="17.25" hidden="1" customHeight="1" x14ac:dyDescent="0.25">
      <c r="A44" s="87" t="s">
        <v>311</v>
      </c>
      <c r="B44" s="87"/>
      <c r="C44" s="21"/>
      <c r="D44" s="24">
        <f>(C8/F7)*100</f>
        <v>0</v>
      </c>
      <c r="E44" s="19"/>
      <c r="F44" s="38"/>
    </row>
    <row r="45" spans="1:6" ht="17.25" hidden="1" customHeight="1" x14ac:dyDescent="0.25">
      <c r="A45" s="87" t="s">
        <v>70</v>
      </c>
      <c r="B45" s="87"/>
      <c r="C45" s="21">
        <f>C15/F16</f>
        <v>7.0998505624061181</v>
      </c>
      <c r="D45" s="24"/>
      <c r="E45" s="19"/>
      <c r="F45" s="38"/>
    </row>
    <row r="46" spans="1:6" ht="17.25" hidden="1" customHeight="1" x14ac:dyDescent="0.25">
      <c r="A46" s="87" t="s">
        <v>71</v>
      </c>
      <c r="B46" s="87"/>
      <c r="C46" s="21">
        <f>F21/F16</f>
        <v>0.72960454480423342</v>
      </c>
      <c r="D46" s="24"/>
      <c r="E46" s="19"/>
      <c r="F46" s="38"/>
    </row>
    <row r="47" spans="1:6" ht="17.25" hidden="1" customHeight="1" x14ac:dyDescent="0.25">
      <c r="A47" s="87" t="s">
        <v>312</v>
      </c>
      <c r="B47" s="87"/>
      <c r="C47" s="21"/>
      <c r="D47" s="24">
        <f>(C7/F7)*100%</f>
        <v>0.41629905892601043</v>
      </c>
      <c r="E47" s="19"/>
      <c r="F47" s="38"/>
    </row>
    <row r="48" spans="1:6" ht="17.25" hidden="1" customHeight="1" x14ac:dyDescent="0.25">
      <c r="A48" s="87" t="s">
        <v>73</v>
      </c>
      <c r="B48" s="87"/>
      <c r="C48" s="21">
        <f>F21/C5</f>
        <v>1.0782639062499999</v>
      </c>
      <c r="D48" s="24"/>
      <c r="E48" s="19"/>
      <c r="F48" s="38"/>
    </row>
    <row r="49" spans="1:14" ht="17.25" hidden="1" customHeight="1" x14ac:dyDescent="0.25">
      <c r="A49" s="17"/>
      <c r="B49" s="19"/>
      <c r="C49" s="38"/>
      <c r="D49" s="17"/>
      <c r="E49" s="19"/>
      <c r="F49" s="38"/>
    </row>
    <row r="50" spans="1:14" ht="17.25" hidden="1" customHeight="1" x14ac:dyDescent="0.25">
      <c r="A50" s="17"/>
      <c r="B50" s="19"/>
      <c r="C50" s="38"/>
      <c r="D50" s="17"/>
      <c r="E50" s="19"/>
      <c r="F50" s="38"/>
    </row>
    <row r="51" spans="1:14" ht="17.25" hidden="1" customHeight="1" x14ac:dyDescent="0.25">
      <c r="A51" s="17"/>
      <c r="B51" s="51" t="s">
        <v>75</v>
      </c>
      <c r="C51" s="52" t="s">
        <v>76</v>
      </c>
      <c r="D51" s="52" t="s">
        <v>77</v>
      </c>
      <c r="E51" s="19"/>
      <c r="F51" s="38"/>
    </row>
    <row r="52" spans="1:14" ht="17.25" hidden="1" customHeight="1" x14ac:dyDescent="0.25">
      <c r="A52" s="17"/>
      <c r="B52" s="19" t="s">
        <v>78</v>
      </c>
      <c r="C52" s="53"/>
      <c r="D52" s="44"/>
      <c r="E52" s="54" t="s">
        <v>79</v>
      </c>
      <c r="F52" s="38" t="s">
        <v>80</v>
      </c>
      <c r="G52" t="s">
        <v>81</v>
      </c>
      <c r="H52" t="s">
        <v>82</v>
      </c>
      <c r="I52" t="s">
        <v>83</v>
      </c>
      <c r="J52" t="s">
        <v>84</v>
      </c>
      <c r="K52" t="s">
        <v>85</v>
      </c>
      <c r="L52" t="s">
        <v>86</v>
      </c>
      <c r="M52" t="s">
        <v>87</v>
      </c>
      <c r="N52" t="s">
        <v>88</v>
      </c>
    </row>
    <row r="53" spans="1:14" ht="17.25" hidden="1" customHeight="1" x14ac:dyDescent="0.25">
      <c r="A53" s="17"/>
      <c r="B53" s="19" t="s">
        <v>89</v>
      </c>
      <c r="C53" s="53"/>
      <c r="D53" s="44"/>
      <c r="E53" s="54" t="s">
        <v>90</v>
      </c>
      <c r="F53" s="38"/>
      <c r="M53">
        <f>SUM(G53+H53+I53+J53+K53+L53)</f>
        <v>0</v>
      </c>
    </row>
    <row r="54" spans="1:14" ht="17.25" hidden="1" customHeight="1" x14ac:dyDescent="0.25">
      <c r="A54" s="17"/>
      <c r="B54" s="19" t="s">
        <v>88</v>
      </c>
      <c r="C54" s="53"/>
      <c r="D54" s="44"/>
      <c r="E54" s="54"/>
      <c r="F54" s="38"/>
      <c r="M54">
        <f>SUM(G54+H54+I54+J54+K54+L54)</f>
        <v>0</v>
      </c>
    </row>
    <row r="55" spans="1:14" ht="17.25" hidden="1" customHeight="1" x14ac:dyDescent="0.25">
      <c r="A55" s="17"/>
      <c r="B55" s="19" t="s">
        <v>313</v>
      </c>
      <c r="C55" s="53"/>
      <c r="D55" s="44"/>
      <c r="E55" s="54"/>
      <c r="F55" s="38"/>
    </row>
    <row r="56" spans="1:14" ht="17.25" hidden="1" customHeight="1" x14ac:dyDescent="0.25">
      <c r="A56" s="17"/>
      <c r="B56" s="51" t="s">
        <v>39</v>
      </c>
      <c r="C56" s="53"/>
      <c r="D56" s="44"/>
      <c r="E56" s="54"/>
      <c r="F56" s="38"/>
    </row>
    <row r="57" spans="1:14" ht="17.25" hidden="1" customHeight="1" x14ac:dyDescent="0.25">
      <c r="A57" s="17"/>
      <c r="B57" s="19" t="s">
        <v>92</v>
      </c>
      <c r="C57" s="53"/>
      <c r="D57" s="44"/>
      <c r="E57" s="54"/>
      <c r="F57" s="38"/>
    </row>
    <row r="58" spans="1:14" ht="17.25" hidden="1" customHeight="1" x14ac:dyDescent="0.25">
      <c r="A58" s="17"/>
      <c r="B58" s="19" t="s">
        <v>93</v>
      </c>
      <c r="C58" s="53"/>
      <c r="D58" s="44"/>
      <c r="E58" s="54"/>
      <c r="F58" s="38"/>
    </row>
    <row r="59" spans="1:14" ht="17.25" hidden="1" customHeight="1" x14ac:dyDescent="0.25">
      <c r="A59" s="17"/>
      <c r="B59" s="51" t="s">
        <v>94</v>
      </c>
      <c r="C59" s="53"/>
      <c r="D59" s="44"/>
      <c r="E59" s="54"/>
      <c r="F59" s="38"/>
    </row>
    <row r="60" spans="1:14" ht="17.25" hidden="1" customHeight="1" x14ac:dyDescent="0.25">
      <c r="A60" s="17"/>
      <c r="B60" s="55" t="s">
        <v>95</v>
      </c>
      <c r="C60" s="53"/>
      <c r="D60" s="44"/>
      <c r="E60" s="54"/>
      <c r="F60" s="38"/>
    </row>
    <row r="61" spans="1:14" ht="17.25" hidden="1" customHeight="1" x14ac:dyDescent="0.25">
      <c r="A61" s="17"/>
      <c r="B61" s="19" t="s">
        <v>96</v>
      </c>
      <c r="C61" s="53"/>
      <c r="D61" s="44"/>
      <c r="E61" s="54"/>
      <c r="F61" s="38"/>
    </row>
    <row r="62" spans="1:14" ht="17.25" hidden="1" customHeight="1" x14ac:dyDescent="0.25">
      <c r="A62" s="17"/>
      <c r="B62" s="19" t="s">
        <v>97</v>
      </c>
      <c r="C62" s="53"/>
      <c r="D62" s="44"/>
      <c r="E62" s="54"/>
      <c r="F62" s="38"/>
    </row>
    <row r="63" spans="1:14" ht="17.25" hidden="1" customHeight="1" x14ac:dyDescent="0.25">
      <c r="A63" s="17"/>
      <c r="B63" s="51" t="s">
        <v>98</v>
      </c>
      <c r="C63" s="53"/>
      <c r="D63" s="44"/>
      <c r="E63" s="54"/>
      <c r="F63" s="38"/>
    </row>
    <row r="64" spans="1:14" ht="17.25" hidden="1" customHeight="1" x14ac:dyDescent="0.25">
      <c r="A64" s="17"/>
      <c r="B64" s="19" t="s">
        <v>99</v>
      </c>
      <c r="C64" s="53"/>
      <c r="D64" s="44"/>
      <c r="E64" s="54"/>
      <c r="F64" s="38"/>
    </row>
    <row r="65" spans="1:6" ht="17.25" hidden="1" customHeight="1" x14ac:dyDescent="0.25">
      <c r="A65" s="17"/>
      <c r="B65" s="19" t="s">
        <v>100</v>
      </c>
      <c r="C65" s="53"/>
      <c r="D65" s="44"/>
      <c r="E65" s="54"/>
      <c r="F65" s="38"/>
    </row>
    <row r="66" spans="1:6" ht="17.25" hidden="1" customHeight="1" x14ac:dyDescent="0.25">
      <c r="A66" s="17"/>
      <c r="B66" s="51" t="s">
        <v>101</v>
      </c>
      <c r="C66" s="53"/>
      <c r="D66" s="44"/>
      <c r="E66" s="54"/>
      <c r="F66" s="38"/>
    </row>
    <row r="67" spans="1:6" ht="17.25" hidden="1" customHeight="1" x14ac:dyDescent="0.25">
      <c r="A67" s="17"/>
      <c r="B67" s="19" t="s">
        <v>101</v>
      </c>
      <c r="C67" s="53"/>
      <c r="D67" s="44"/>
      <c r="E67" s="54"/>
      <c r="F67" s="38"/>
    </row>
    <row r="68" spans="1:6" ht="17.25" hidden="1" customHeight="1" x14ac:dyDescent="0.25">
      <c r="A68" s="17"/>
      <c r="B68" s="19" t="s">
        <v>102</v>
      </c>
      <c r="C68" s="53"/>
      <c r="D68" s="44"/>
      <c r="E68" s="54"/>
      <c r="F68" s="38"/>
    </row>
    <row r="69" spans="1:6" ht="17.25" hidden="1" customHeight="1" x14ac:dyDescent="0.25">
      <c r="A69" s="17"/>
      <c r="B69" s="19" t="s">
        <v>103</v>
      </c>
      <c r="C69" s="53"/>
      <c r="D69" s="44"/>
      <c r="E69" s="54"/>
      <c r="F69" s="38"/>
    </row>
    <row r="70" spans="1:6" ht="17.25" hidden="1" customHeight="1" x14ac:dyDescent="0.25">
      <c r="A70" s="17"/>
      <c r="B70" s="19"/>
      <c r="C70" s="53"/>
      <c r="D70" s="44"/>
      <c r="E70" s="54"/>
      <c r="F70" s="38"/>
    </row>
    <row r="71" spans="1:6" ht="17.25" hidden="1" customHeight="1" x14ac:dyDescent="0.25">
      <c r="A71" s="17"/>
      <c r="B71" s="51" t="s">
        <v>104</v>
      </c>
      <c r="C71" s="53"/>
      <c r="D71" s="44"/>
      <c r="E71" s="54"/>
      <c r="F71" s="38"/>
    </row>
    <row r="72" spans="1:6" ht="17.25" hidden="1" customHeight="1" x14ac:dyDescent="0.25">
      <c r="A72" s="17"/>
      <c r="B72" s="19" t="s">
        <v>105</v>
      </c>
      <c r="C72" s="53"/>
      <c r="D72" s="44"/>
      <c r="E72" s="54"/>
      <c r="F72" s="38"/>
    </row>
    <row r="73" spans="1:6" ht="17.25" hidden="1" customHeight="1" x14ac:dyDescent="0.25">
      <c r="A73" s="17"/>
      <c r="B73" s="19" t="s">
        <v>106</v>
      </c>
      <c r="C73" s="53"/>
      <c r="D73" s="44"/>
      <c r="E73" s="54"/>
      <c r="F73" s="38"/>
    </row>
    <row r="74" spans="1:6" ht="17.25" hidden="1" customHeight="1" x14ac:dyDescent="0.25">
      <c r="A74" s="17"/>
      <c r="B74" s="19" t="s">
        <v>107</v>
      </c>
      <c r="C74" s="53"/>
      <c r="D74" s="44"/>
      <c r="E74" s="54"/>
      <c r="F74" s="38"/>
    </row>
    <row r="75" spans="1:6" ht="17.25" hidden="1" customHeight="1" x14ac:dyDescent="0.25">
      <c r="A75" s="17"/>
      <c r="B75" s="19" t="s">
        <v>108</v>
      </c>
      <c r="C75" s="53"/>
      <c r="D75" s="44"/>
      <c r="E75" s="54"/>
      <c r="F75" s="38"/>
    </row>
    <row r="76" spans="1:6" ht="17.25" hidden="1" customHeight="1" x14ac:dyDescent="0.25">
      <c r="A76" s="17"/>
      <c r="B76" s="19" t="s">
        <v>109</v>
      </c>
      <c r="C76" s="53"/>
      <c r="D76" s="44"/>
      <c r="E76" s="54"/>
      <c r="F76" s="38"/>
    </row>
    <row r="77" spans="1:6" ht="17.25" hidden="1" customHeight="1" x14ac:dyDescent="0.25">
      <c r="A77" s="17"/>
      <c r="B77" s="19" t="s">
        <v>110</v>
      </c>
      <c r="C77" s="53"/>
      <c r="D77" s="44"/>
      <c r="E77" s="54"/>
      <c r="F77" s="38"/>
    </row>
    <row r="78" spans="1:6" ht="17.25" hidden="1" customHeight="1" x14ac:dyDescent="0.25">
      <c r="A78" s="17"/>
      <c r="B78" s="19" t="s">
        <v>111</v>
      </c>
      <c r="C78" s="53"/>
      <c r="D78" s="44"/>
      <c r="E78" s="54"/>
      <c r="F78" s="38"/>
    </row>
    <row r="79" spans="1:6" ht="17.25" hidden="1" customHeight="1" x14ac:dyDescent="0.25">
      <c r="A79" s="17"/>
      <c r="B79" s="19" t="s">
        <v>112</v>
      </c>
      <c r="C79" s="53"/>
      <c r="D79" s="44"/>
      <c r="E79" s="54"/>
      <c r="F79" s="38"/>
    </row>
    <row r="80" spans="1:6" ht="17.25" hidden="1" customHeight="1" x14ac:dyDescent="0.25">
      <c r="A80" s="17"/>
      <c r="B80" s="19" t="s">
        <v>113</v>
      </c>
      <c r="C80" s="53"/>
      <c r="D80" s="44"/>
      <c r="E80" s="54"/>
      <c r="F80" s="38"/>
    </row>
    <row r="81" spans="1:6" ht="17.25" hidden="1" customHeight="1" x14ac:dyDescent="0.25">
      <c r="A81" s="17"/>
      <c r="B81" s="19" t="s">
        <v>114</v>
      </c>
      <c r="C81" s="53"/>
      <c r="D81" s="44"/>
      <c r="E81" s="54"/>
      <c r="F81" s="38"/>
    </row>
    <row r="82" spans="1:6" ht="17.25" hidden="1" customHeight="1" x14ac:dyDescent="0.25">
      <c r="A82" s="17"/>
      <c r="B82" s="19" t="s">
        <v>115</v>
      </c>
      <c r="C82" s="53"/>
      <c r="D82" s="44"/>
      <c r="E82" s="54"/>
      <c r="F82" s="38"/>
    </row>
    <row r="83" spans="1:6" ht="17.25" hidden="1" customHeight="1" x14ac:dyDescent="0.25">
      <c r="A83" s="17"/>
      <c r="B83" s="19" t="s">
        <v>116</v>
      </c>
      <c r="C83" s="53"/>
      <c r="D83" s="44"/>
      <c r="E83" s="54"/>
      <c r="F83" s="38"/>
    </row>
    <row r="84" spans="1:6" ht="17.25" hidden="1" customHeight="1" x14ac:dyDescent="0.25">
      <c r="A84" s="17"/>
      <c r="B84" s="19" t="s">
        <v>117</v>
      </c>
      <c r="C84" s="53"/>
      <c r="D84" s="44"/>
      <c r="E84" s="54"/>
      <c r="F84" s="38"/>
    </row>
    <row r="85" spans="1:6" ht="17.25" hidden="1" customHeight="1" x14ac:dyDescent="0.25">
      <c r="A85" s="17"/>
      <c r="B85" s="19" t="s">
        <v>118</v>
      </c>
      <c r="C85" s="53"/>
      <c r="D85" s="44"/>
      <c r="E85" s="54"/>
      <c r="F85" s="38"/>
    </row>
    <row r="86" spans="1:6" ht="17.25" hidden="1" customHeight="1" x14ac:dyDescent="0.25">
      <c r="A86" s="17"/>
      <c r="B86" s="19" t="s">
        <v>119</v>
      </c>
      <c r="C86" s="53"/>
      <c r="D86" s="44"/>
      <c r="E86" s="54"/>
      <c r="F86" s="38"/>
    </row>
    <row r="87" spans="1:6" ht="17.25" hidden="1" customHeight="1" x14ac:dyDescent="0.25">
      <c r="A87" s="17"/>
      <c r="B87" s="19" t="s">
        <v>120</v>
      </c>
      <c r="C87" s="53"/>
      <c r="D87" s="44"/>
      <c r="E87" s="54"/>
      <c r="F87" s="38"/>
    </row>
    <row r="88" spans="1:6" ht="17.25" hidden="1" customHeight="1" x14ac:dyDescent="0.25">
      <c r="A88" s="17"/>
      <c r="B88" s="19" t="s">
        <v>121</v>
      </c>
      <c r="C88" s="53"/>
      <c r="D88" s="44"/>
      <c r="E88" s="54"/>
      <c r="F88" s="38"/>
    </row>
    <row r="89" spans="1:6" ht="17.25" hidden="1" customHeight="1" x14ac:dyDescent="0.25">
      <c r="A89" s="17"/>
      <c r="B89" s="19" t="s">
        <v>122</v>
      </c>
      <c r="C89" s="53"/>
      <c r="D89" s="44"/>
      <c r="E89" s="54"/>
      <c r="F89" s="38"/>
    </row>
    <row r="90" spans="1:6" ht="17.25" hidden="1" customHeight="1" x14ac:dyDescent="0.25">
      <c r="A90" s="17"/>
      <c r="B90" s="19" t="s">
        <v>123</v>
      </c>
      <c r="C90" s="53"/>
      <c r="D90" s="44"/>
      <c r="E90" s="54"/>
      <c r="F90" s="38"/>
    </row>
    <row r="91" spans="1:6" ht="17.25" hidden="1" customHeight="1" x14ac:dyDescent="0.25">
      <c r="A91" s="17"/>
      <c r="B91" s="19" t="s">
        <v>124</v>
      </c>
      <c r="C91" s="53"/>
      <c r="D91" s="44"/>
      <c r="E91" s="54"/>
      <c r="F91" s="38"/>
    </row>
    <row r="92" spans="1:6" ht="17.25" hidden="1" customHeight="1" x14ac:dyDescent="0.25">
      <c r="A92" s="17"/>
      <c r="B92" s="19" t="s">
        <v>125</v>
      </c>
      <c r="C92" s="53"/>
      <c r="D92" s="44"/>
      <c r="E92" s="54"/>
      <c r="F92" s="38"/>
    </row>
    <row r="93" spans="1:6" ht="17.25" hidden="1" customHeight="1" x14ac:dyDescent="0.25">
      <c r="A93" s="17"/>
      <c r="B93" s="19" t="s">
        <v>126</v>
      </c>
      <c r="C93" s="53"/>
      <c r="D93" s="44"/>
      <c r="E93" s="54"/>
      <c r="F93" s="38"/>
    </row>
    <row r="94" spans="1:6" ht="17.25" hidden="1" customHeight="1" x14ac:dyDescent="0.25">
      <c r="A94" s="17"/>
      <c r="B94" s="19" t="s">
        <v>127</v>
      </c>
      <c r="C94" s="53"/>
      <c r="D94" s="44"/>
      <c r="E94" s="54"/>
      <c r="F94" s="38"/>
    </row>
    <row r="95" spans="1:6" ht="17.25" hidden="1" customHeight="1" x14ac:dyDescent="0.25">
      <c r="A95" s="17"/>
      <c r="B95" s="19"/>
      <c r="C95" s="53"/>
      <c r="D95" s="44"/>
      <c r="E95" s="54"/>
      <c r="F95" s="38"/>
    </row>
    <row r="96" spans="1:6" ht="17.25" hidden="1" customHeight="1" x14ac:dyDescent="0.25">
      <c r="A96" s="17"/>
      <c r="B96" s="19"/>
      <c r="C96" s="53"/>
      <c r="D96" s="44"/>
      <c r="E96" s="54"/>
      <c r="F96" s="38"/>
    </row>
    <row r="97" spans="1:6" ht="17.25" hidden="1" customHeight="1" x14ac:dyDescent="0.25">
      <c r="A97" s="17"/>
      <c r="B97" s="56" t="s">
        <v>128</v>
      </c>
      <c r="C97" s="53"/>
      <c r="D97" s="44"/>
      <c r="E97" s="54"/>
      <c r="F97" s="38"/>
    </row>
    <row r="98" spans="1:6" ht="17.25" hidden="1" customHeight="1" x14ac:dyDescent="0.25">
      <c r="A98" s="17"/>
      <c r="B98" s="19" t="s">
        <v>129</v>
      </c>
      <c r="C98" s="53"/>
      <c r="D98" s="44"/>
      <c r="E98" s="54"/>
      <c r="F98" s="38"/>
    </row>
    <row r="99" spans="1:6" ht="17.25" hidden="1" customHeight="1" x14ac:dyDescent="0.25">
      <c r="A99" s="17"/>
      <c r="B99" s="19" t="s">
        <v>130</v>
      </c>
      <c r="C99" s="53"/>
      <c r="D99" s="44"/>
      <c r="E99" s="54"/>
      <c r="F99" s="38"/>
    </row>
    <row r="100" spans="1:6" ht="17.25" hidden="1" customHeight="1" x14ac:dyDescent="0.25">
      <c r="A100" s="17"/>
      <c r="B100" s="19" t="s">
        <v>131</v>
      </c>
      <c r="C100" s="53"/>
      <c r="D100" s="44"/>
      <c r="E100" s="54"/>
      <c r="F100" s="38"/>
    </row>
    <row r="101" spans="1:6" ht="17.25" hidden="1" customHeight="1" x14ac:dyDescent="0.25">
      <c r="A101" s="17"/>
      <c r="B101" s="19"/>
      <c r="C101" s="53"/>
      <c r="D101" s="44"/>
      <c r="E101" s="54"/>
      <c r="F101" s="38"/>
    </row>
    <row r="102" spans="1:6" ht="17.25" hidden="1" customHeight="1" x14ac:dyDescent="0.25">
      <c r="A102" s="17"/>
      <c r="B102" s="19"/>
      <c r="C102" s="53"/>
      <c r="D102" s="44"/>
      <c r="E102" s="54"/>
      <c r="F102" s="38"/>
    </row>
    <row r="103" spans="1:6" ht="17.25" hidden="1" customHeight="1" x14ac:dyDescent="0.25">
      <c r="A103" s="17"/>
      <c r="B103" s="56" t="s">
        <v>303</v>
      </c>
      <c r="C103" s="53"/>
      <c r="D103" s="44"/>
      <c r="E103" s="54"/>
      <c r="F103" s="38"/>
    </row>
    <row r="104" spans="1:6" ht="17.25" hidden="1" customHeight="1" x14ac:dyDescent="0.25">
      <c r="A104" s="17"/>
      <c r="B104" s="19" t="s">
        <v>132</v>
      </c>
      <c r="C104" s="53"/>
      <c r="D104" s="44"/>
      <c r="E104" s="54"/>
      <c r="F104" s="38"/>
    </row>
    <row r="105" spans="1:6" ht="17.25" hidden="1" customHeight="1" x14ac:dyDescent="0.25">
      <c r="A105" s="17"/>
      <c r="B105" s="19" t="s">
        <v>133</v>
      </c>
      <c r="C105" s="53"/>
      <c r="D105" s="44"/>
      <c r="E105" s="54"/>
      <c r="F105" s="38"/>
    </row>
    <row r="106" spans="1:6" ht="17.25" hidden="1" customHeight="1" x14ac:dyDescent="0.25">
      <c r="A106" s="17"/>
      <c r="B106" s="19" t="s">
        <v>134</v>
      </c>
      <c r="C106" s="53"/>
      <c r="D106" s="44"/>
      <c r="E106" s="54"/>
      <c r="F106" s="38"/>
    </row>
    <row r="107" spans="1:6" ht="17.25" hidden="1" customHeight="1" x14ac:dyDescent="0.25">
      <c r="A107" s="17"/>
      <c r="B107" s="19" t="s">
        <v>135</v>
      </c>
      <c r="C107" s="53"/>
      <c r="D107" s="44"/>
      <c r="E107" s="54"/>
      <c r="F107" s="38"/>
    </row>
    <row r="108" spans="1:6" ht="17.25" hidden="1" customHeight="1" x14ac:dyDescent="0.25">
      <c r="A108" s="17"/>
      <c r="B108" s="19" t="s">
        <v>136</v>
      </c>
      <c r="C108" s="53"/>
      <c r="D108" s="44"/>
      <c r="E108" s="54"/>
      <c r="F108" s="38"/>
    </row>
    <row r="109" spans="1:6" ht="17.25" hidden="1" customHeight="1" x14ac:dyDescent="0.25">
      <c r="A109" s="17"/>
      <c r="B109" s="19" t="s">
        <v>137</v>
      </c>
      <c r="C109" s="53"/>
      <c r="D109" s="44"/>
      <c r="E109" s="54"/>
      <c r="F109" s="38"/>
    </row>
    <row r="110" spans="1:6" ht="17.25" hidden="1" customHeight="1" x14ac:dyDescent="0.25">
      <c r="A110" s="17"/>
      <c r="B110" s="19" t="s">
        <v>138</v>
      </c>
      <c r="C110" s="53"/>
      <c r="D110" s="44"/>
      <c r="E110" s="54"/>
      <c r="F110" s="38"/>
    </row>
    <row r="111" spans="1:6" ht="17.25" hidden="1" customHeight="1" x14ac:dyDescent="0.25">
      <c r="A111" s="17"/>
      <c r="B111" s="19" t="s">
        <v>139</v>
      </c>
      <c r="C111" s="53"/>
      <c r="D111" s="44"/>
      <c r="E111" s="54"/>
      <c r="F111" s="38"/>
    </row>
    <row r="112" spans="1:6" ht="17.25" hidden="1" customHeight="1" x14ac:dyDescent="0.25">
      <c r="A112" s="17"/>
      <c r="B112" s="19" t="s">
        <v>140</v>
      </c>
      <c r="C112" s="53"/>
      <c r="D112" s="44"/>
      <c r="E112" s="54"/>
      <c r="F112" s="38"/>
    </row>
    <row r="113" spans="1:6" ht="17.25" hidden="1" customHeight="1" x14ac:dyDescent="0.25">
      <c r="A113" s="17"/>
      <c r="B113" s="19" t="s">
        <v>141</v>
      </c>
      <c r="C113" s="53"/>
      <c r="D113" s="44"/>
      <c r="E113" s="54"/>
      <c r="F113" s="38"/>
    </row>
    <row r="114" spans="1:6" ht="17.25" hidden="1" customHeight="1" x14ac:dyDescent="0.25">
      <c r="A114" s="17"/>
      <c r="B114" s="19" t="s">
        <v>142</v>
      </c>
      <c r="C114" s="53"/>
      <c r="D114" s="44"/>
      <c r="E114" s="54"/>
      <c r="F114" s="38"/>
    </row>
    <row r="115" spans="1:6" ht="17.25" hidden="1" customHeight="1" x14ac:dyDescent="0.25">
      <c r="A115" s="17"/>
      <c r="B115" s="19" t="s">
        <v>143</v>
      </c>
      <c r="C115" s="53"/>
      <c r="D115" s="44"/>
      <c r="E115" s="54"/>
      <c r="F115" s="38"/>
    </row>
    <row r="116" spans="1:6" ht="17.25" hidden="1" customHeight="1" x14ac:dyDescent="0.25">
      <c r="A116" s="17"/>
      <c r="B116" s="19" t="s">
        <v>144</v>
      </c>
      <c r="C116" s="53"/>
      <c r="D116" s="44"/>
      <c r="E116" s="54"/>
      <c r="F116" s="38"/>
    </row>
    <row r="117" spans="1:6" ht="17.25" hidden="1" customHeight="1" x14ac:dyDescent="0.25">
      <c r="A117" s="17"/>
      <c r="B117" s="19" t="s">
        <v>145</v>
      </c>
      <c r="C117" s="53"/>
      <c r="D117" s="44"/>
      <c r="E117" s="54"/>
      <c r="F117" s="38"/>
    </row>
    <row r="118" spans="1:6" ht="17.25" hidden="1" customHeight="1" x14ac:dyDescent="0.25">
      <c r="A118" s="17"/>
      <c r="B118" s="19" t="s">
        <v>146</v>
      </c>
      <c r="C118" s="53"/>
      <c r="D118" s="44"/>
      <c r="E118" s="54"/>
      <c r="F118" s="38"/>
    </row>
    <row r="119" spans="1:6" ht="17.25" hidden="1" customHeight="1" x14ac:dyDescent="0.25">
      <c r="A119" s="17"/>
      <c r="B119" s="19" t="s">
        <v>147</v>
      </c>
      <c r="C119" s="53"/>
      <c r="D119" s="44"/>
      <c r="E119" s="54"/>
      <c r="F119" s="38"/>
    </row>
    <row r="120" spans="1:6" ht="17.25" hidden="1" customHeight="1" x14ac:dyDescent="0.25">
      <c r="A120" s="17"/>
      <c r="B120" s="19" t="s">
        <v>148</v>
      </c>
      <c r="C120" s="53"/>
      <c r="D120" s="44"/>
      <c r="E120" s="54"/>
      <c r="F120" s="38"/>
    </row>
    <row r="121" spans="1:6" ht="17.25" hidden="1" customHeight="1" x14ac:dyDescent="0.25">
      <c r="A121" s="17"/>
      <c r="B121" s="19" t="s">
        <v>149</v>
      </c>
      <c r="C121" s="53"/>
      <c r="D121" s="44"/>
      <c r="E121" s="54"/>
      <c r="F121" s="38"/>
    </row>
    <row r="122" spans="1:6" ht="17.25" hidden="1" customHeight="1" x14ac:dyDescent="0.25">
      <c r="A122" s="17"/>
      <c r="B122" s="19" t="s">
        <v>150</v>
      </c>
      <c r="C122" s="53"/>
      <c r="D122" s="44"/>
      <c r="E122" s="54"/>
      <c r="F122" s="38"/>
    </row>
    <row r="123" spans="1:6" ht="17.25" hidden="1" customHeight="1" x14ac:dyDescent="0.25">
      <c r="A123" s="17"/>
      <c r="B123" s="19" t="s">
        <v>151</v>
      </c>
      <c r="C123" s="53"/>
      <c r="D123" s="44"/>
      <c r="E123" s="54"/>
      <c r="F123" s="38"/>
    </row>
    <row r="124" spans="1:6" ht="17.25" hidden="1" customHeight="1" x14ac:dyDescent="0.25">
      <c r="A124" s="17"/>
      <c r="B124" s="19" t="s">
        <v>314</v>
      </c>
      <c r="C124" s="53"/>
      <c r="D124" s="44"/>
      <c r="E124" s="54"/>
      <c r="F124" s="38"/>
    </row>
    <row r="125" spans="1:6" ht="17.25" hidden="1" customHeight="1" x14ac:dyDescent="0.25">
      <c r="A125" s="17"/>
      <c r="B125" s="19" t="s">
        <v>153</v>
      </c>
      <c r="C125" s="53"/>
      <c r="D125" s="44"/>
      <c r="E125" s="54"/>
      <c r="F125" s="38"/>
    </row>
    <row r="126" spans="1:6" ht="17.25" hidden="1" customHeight="1" x14ac:dyDescent="0.25">
      <c r="A126" s="17"/>
      <c r="B126" s="19" t="s">
        <v>154</v>
      </c>
      <c r="C126" s="53"/>
      <c r="D126" s="44"/>
      <c r="E126" s="54"/>
      <c r="F126" s="38"/>
    </row>
    <row r="127" spans="1:6" ht="17.25" hidden="1" customHeight="1" x14ac:dyDescent="0.25">
      <c r="A127" s="17"/>
      <c r="B127" s="19" t="s">
        <v>155</v>
      </c>
      <c r="C127" s="53"/>
      <c r="D127" s="44"/>
      <c r="E127" s="54"/>
      <c r="F127" s="38"/>
    </row>
    <row r="128" spans="1:6" ht="17.25" hidden="1" customHeight="1" x14ac:dyDescent="0.25">
      <c r="A128" s="17"/>
      <c r="B128" s="19" t="s">
        <v>156</v>
      </c>
      <c r="C128" s="53"/>
      <c r="D128" s="44"/>
      <c r="E128" s="54"/>
      <c r="F128" s="38"/>
    </row>
    <row r="129" spans="1:6" ht="17.25" hidden="1" customHeight="1" x14ac:dyDescent="0.25">
      <c r="A129" s="17"/>
      <c r="B129" s="19" t="s">
        <v>157</v>
      </c>
      <c r="C129" s="53"/>
      <c r="D129" s="44"/>
      <c r="E129" s="54"/>
      <c r="F129" s="38"/>
    </row>
    <row r="130" spans="1:6" ht="17.25" hidden="1" customHeight="1" x14ac:dyDescent="0.25">
      <c r="A130" s="17"/>
      <c r="B130" s="19"/>
      <c r="C130" s="53"/>
      <c r="D130" s="44"/>
      <c r="E130" s="54"/>
      <c r="F130" s="38"/>
    </row>
    <row r="131" spans="1:6" ht="17.25" hidden="1" customHeight="1" x14ac:dyDescent="0.25">
      <c r="A131" s="17"/>
      <c r="B131" s="57" t="s">
        <v>292</v>
      </c>
      <c r="C131" s="53"/>
      <c r="D131" s="44"/>
      <c r="E131" s="54"/>
      <c r="F131" s="38"/>
    </row>
    <row r="132" spans="1:6" ht="17.25" hidden="1" customHeight="1" x14ac:dyDescent="0.25">
      <c r="A132" s="17"/>
      <c r="B132" s="19" t="s">
        <v>315</v>
      </c>
      <c r="C132" s="53"/>
      <c r="D132" s="44"/>
      <c r="E132" s="54"/>
      <c r="F132" s="38"/>
    </row>
    <row r="133" spans="1:6" ht="17.25" hidden="1" customHeight="1" x14ac:dyDescent="0.25">
      <c r="A133" s="17"/>
      <c r="B133" s="19" t="s">
        <v>159</v>
      </c>
      <c r="C133" s="53"/>
      <c r="D133" s="44"/>
      <c r="E133" s="54"/>
      <c r="F133" s="38"/>
    </row>
    <row r="134" spans="1:6" ht="17.25" hidden="1" customHeight="1" x14ac:dyDescent="0.25">
      <c r="A134" s="17"/>
      <c r="B134" s="19"/>
      <c r="C134" s="53"/>
      <c r="D134" s="44"/>
      <c r="E134" s="54"/>
      <c r="F134" s="38"/>
    </row>
    <row r="135" spans="1:6" ht="17.25" hidden="1" customHeight="1" x14ac:dyDescent="0.25">
      <c r="A135" s="17"/>
      <c r="B135" s="58" t="s">
        <v>306</v>
      </c>
      <c r="C135" s="53"/>
      <c r="D135" s="44"/>
      <c r="E135" s="54"/>
      <c r="F135" s="38"/>
    </row>
    <row r="136" spans="1:6" ht="17.25" hidden="1" customHeight="1" x14ac:dyDescent="0.25">
      <c r="A136" s="17"/>
      <c r="B136" s="19" t="s">
        <v>160</v>
      </c>
      <c r="C136" s="53"/>
      <c r="D136" s="44"/>
      <c r="E136" s="54"/>
      <c r="F136" s="38"/>
    </row>
    <row r="137" spans="1:6" ht="17.25" hidden="1" customHeight="1" x14ac:dyDescent="0.25">
      <c r="A137" s="17"/>
      <c r="B137" s="19" t="s">
        <v>161</v>
      </c>
      <c r="C137" s="53"/>
      <c r="D137" s="44"/>
      <c r="E137" s="54"/>
      <c r="F137" s="38"/>
    </row>
    <row r="138" spans="1:6" ht="17.25" hidden="1" customHeight="1" x14ac:dyDescent="0.25">
      <c r="A138" s="17"/>
      <c r="B138" s="19" t="s">
        <v>162</v>
      </c>
      <c r="C138" s="53"/>
      <c r="D138" s="44"/>
      <c r="E138" s="54"/>
      <c r="F138" s="38"/>
    </row>
    <row r="139" spans="1:6" ht="17.25" hidden="1" customHeight="1" x14ac:dyDescent="0.25">
      <c r="A139" s="17"/>
      <c r="B139" s="19" t="s">
        <v>163</v>
      </c>
      <c r="C139" s="53"/>
      <c r="D139" s="44"/>
      <c r="E139" s="54"/>
      <c r="F139" s="38"/>
    </row>
    <row r="140" spans="1:6" ht="17.25" hidden="1" customHeight="1" x14ac:dyDescent="0.25">
      <c r="A140" s="17"/>
      <c r="B140" s="19" t="s">
        <v>164</v>
      </c>
      <c r="C140" s="53"/>
      <c r="D140" s="44"/>
      <c r="E140" s="54"/>
      <c r="F140" s="38"/>
    </row>
    <row r="141" spans="1:6" ht="17.25" hidden="1" customHeight="1" x14ac:dyDescent="0.25">
      <c r="A141" s="17"/>
      <c r="B141" s="19" t="s">
        <v>165</v>
      </c>
      <c r="C141" s="53"/>
      <c r="D141" s="44"/>
      <c r="E141" s="54"/>
      <c r="F141" s="38"/>
    </row>
    <row r="142" spans="1:6" ht="17.25" hidden="1" customHeight="1" x14ac:dyDescent="0.25">
      <c r="A142" s="17"/>
      <c r="B142" s="19" t="s">
        <v>166</v>
      </c>
      <c r="C142" s="53"/>
      <c r="D142" s="44"/>
      <c r="E142" s="54"/>
      <c r="F142" s="38"/>
    </row>
    <row r="143" spans="1:6" ht="17.25" hidden="1" customHeight="1" x14ac:dyDescent="0.25">
      <c r="A143" s="17"/>
      <c r="B143" s="19" t="s">
        <v>167</v>
      </c>
      <c r="C143" s="53"/>
      <c r="D143" s="44"/>
      <c r="E143" s="54"/>
      <c r="F143" s="38"/>
    </row>
    <row r="144" spans="1:6" ht="17.25" hidden="1" customHeight="1" x14ac:dyDescent="0.25">
      <c r="A144" s="17"/>
      <c r="B144" s="19" t="s">
        <v>168</v>
      </c>
      <c r="C144" s="53"/>
      <c r="D144" s="44"/>
      <c r="E144" s="54"/>
      <c r="F144" s="38"/>
    </row>
    <row r="145" spans="1:6" ht="17.25" hidden="1" customHeight="1" x14ac:dyDescent="0.25">
      <c r="A145" s="17"/>
      <c r="B145" s="19" t="s">
        <v>156</v>
      </c>
      <c r="C145" s="53"/>
      <c r="D145" s="44"/>
      <c r="E145" s="54"/>
      <c r="F145" s="38"/>
    </row>
    <row r="146" spans="1:6" ht="17.25" hidden="1" customHeight="1" x14ac:dyDescent="0.25">
      <c r="A146" s="17"/>
      <c r="B146" s="19" t="s">
        <v>169</v>
      </c>
      <c r="C146" s="53"/>
      <c r="D146" s="44"/>
      <c r="E146" s="54"/>
      <c r="F146" s="38"/>
    </row>
    <row r="147" spans="1:6" ht="17.25" hidden="1" customHeight="1" x14ac:dyDescent="0.25">
      <c r="A147" s="17"/>
      <c r="B147" s="19"/>
      <c r="C147" s="53"/>
      <c r="D147" s="44"/>
      <c r="E147" s="54"/>
      <c r="F147" s="38"/>
    </row>
    <row r="148" spans="1:6" ht="17.25" hidden="1" customHeight="1" x14ac:dyDescent="0.25">
      <c r="A148" s="17"/>
      <c r="B148" s="56" t="s">
        <v>302</v>
      </c>
      <c r="C148" s="53"/>
      <c r="D148" s="44"/>
      <c r="E148" s="54"/>
      <c r="F148" s="38"/>
    </row>
    <row r="149" spans="1:6" ht="17.25" hidden="1" customHeight="1" x14ac:dyDescent="0.25">
      <c r="A149" s="17"/>
      <c r="B149" s="19" t="s">
        <v>170</v>
      </c>
      <c r="C149" s="53"/>
      <c r="D149" s="44"/>
      <c r="E149" s="54"/>
      <c r="F149" s="38"/>
    </row>
    <row r="150" spans="1:6" ht="17.25" hidden="1" customHeight="1" x14ac:dyDescent="0.25">
      <c r="A150" s="17"/>
      <c r="B150" s="19" t="s">
        <v>171</v>
      </c>
      <c r="C150" s="53"/>
      <c r="D150" s="44"/>
      <c r="E150" s="54"/>
      <c r="F150" s="38"/>
    </row>
    <row r="151" spans="1:6" ht="17.25" hidden="1" customHeight="1" x14ac:dyDescent="0.25">
      <c r="A151" s="17"/>
      <c r="B151" s="19" t="s">
        <v>172</v>
      </c>
      <c r="C151" s="53"/>
      <c r="D151" s="44"/>
      <c r="E151" s="54"/>
      <c r="F151" s="38"/>
    </row>
    <row r="152" spans="1:6" ht="17.25" hidden="1" customHeight="1" x14ac:dyDescent="0.25">
      <c r="A152" s="17"/>
      <c r="B152" s="19" t="s">
        <v>316</v>
      </c>
      <c r="C152" s="53"/>
      <c r="D152" s="44"/>
      <c r="E152" s="54"/>
      <c r="F152" s="38"/>
    </row>
    <row r="153" spans="1:6" ht="17.25" hidden="1" customHeight="1" x14ac:dyDescent="0.25">
      <c r="A153" s="17"/>
      <c r="B153" s="19" t="s">
        <v>174</v>
      </c>
      <c r="C153" s="53"/>
      <c r="D153" s="44"/>
      <c r="E153" s="54"/>
      <c r="F153" s="38"/>
    </row>
    <row r="154" spans="1:6" ht="17.25" hidden="1" customHeight="1" x14ac:dyDescent="0.25">
      <c r="A154" s="17"/>
      <c r="B154" s="19" t="s">
        <v>175</v>
      </c>
      <c r="C154" s="53"/>
      <c r="D154" s="44"/>
      <c r="E154" s="54"/>
      <c r="F154" s="38"/>
    </row>
    <row r="155" spans="1:6" ht="17.25" hidden="1" customHeight="1" x14ac:dyDescent="0.25">
      <c r="A155" s="17"/>
      <c r="B155" s="19" t="s">
        <v>176</v>
      </c>
      <c r="C155" s="53"/>
      <c r="D155" s="44"/>
      <c r="E155" s="54"/>
      <c r="F155" s="38"/>
    </row>
    <row r="156" spans="1:6" ht="17.25" hidden="1" customHeight="1" x14ac:dyDescent="0.25">
      <c r="A156" s="17"/>
      <c r="B156" s="19" t="s">
        <v>177</v>
      </c>
      <c r="C156" s="53"/>
      <c r="D156" s="44"/>
      <c r="E156" s="54"/>
      <c r="F156" s="38"/>
    </row>
    <row r="157" spans="1:6" ht="17.25" hidden="1" customHeight="1" x14ac:dyDescent="0.25">
      <c r="A157" s="17"/>
      <c r="B157" s="56" t="s">
        <v>12</v>
      </c>
      <c r="C157" s="53"/>
      <c r="D157" s="44"/>
      <c r="E157" s="54"/>
      <c r="F157" s="38"/>
    </row>
    <row r="158" spans="1:6" ht="17.25" hidden="1" customHeight="1" x14ac:dyDescent="0.25">
      <c r="A158" s="17"/>
      <c r="B158" s="19" t="s">
        <v>178</v>
      </c>
      <c r="C158" s="53"/>
      <c r="D158" s="44"/>
      <c r="E158" s="54"/>
      <c r="F158" s="38"/>
    </row>
    <row r="159" spans="1:6" ht="17.25" hidden="1" customHeight="1" x14ac:dyDescent="0.25">
      <c r="A159" s="17"/>
      <c r="B159" s="19" t="s">
        <v>179</v>
      </c>
      <c r="C159" s="53"/>
      <c r="D159" s="44"/>
      <c r="E159" s="54"/>
      <c r="F159" s="38"/>
    </row>
    <row r="160" spans="1:6" ht="17.25" hidden="1" customHeight="1" x14ac:dyDescent="0.25">
      <c r="A160" s="17"/>
      <c r="B160" s="19" t="s">
        <v>180</v>
      </c>
      <c r="C160" s="53"/>
      <c r="D160" s="44"/>
      <c r="E160" s="54"/>
      <c r="F160" s="38"/>
    </row>
    <row r="161" spans="1:6" ht="17.25" hidden="1" customHeight="1" x14ac:dyDescent="0.25">
      <c r="A161" s="17"/>
      <c r="B161" s="19" t="s">
        <v>181</v>
      </c>
      <c r="C161" s="53"/>
      <c r="D161" s="44"/>
      <c r="E161" s="54"/>
      <c r="F161" s="38"/>
    </row>
    <row r="162" spans="1:6" ht="17.25" hidden="1" customHeight="1" x14ac:dyDescent="0.25">
      <c r="A162" s="17"/>
      <c r="B162" s="19" t="s">
        <v>182</v>
      </c>
      <c r="C162" s="53"/>
      <c r="D162" s="44"/>
      <c r="E162" s="54"/>
      <c r="F162" s="38"/>
    </row>
    <row r="163" spans="1:6" ht="17.25" hidden="1" customHeight="1" x14ac:dyDescent="0.25">
      <c r="A163" s="17"/>
      <c r="B163" s="19" t="s">
        <v>183</v>
      </c>
      <c r="C163" s="53"/>
      <c r="D163" s="44"/>
      <c r="E163" s="54"/>
      <c r="F163" s="38"/>
    </row>
    <row r="164" spans="1:6" ht="17.25" hidden="1" customHeight="1" x14ac:dyDescent="0.25">
      <c r="A164" s="17"/>
      <c r="B164" s="19" t="s">
        <v>184</v>
      </c>
      <c r="C164" s="53"/>
      <c r="D164" s="44"/>
      <c r="E164" s="54"/>
      <c r="F164" s="38"/>
    </row>
    <row r="165" spans="1:6" ht="17.25" hidden="1" customHeight="1" x14ac:dyDescent="0.25">
      <c r="A165" s="17"/>
      <c r="B165" s="19" t="s">
        <v>185</v>
      </c>
      <c r="C165" s="53"/>
      <c r="D165" s="44"/>
      <c r="E165" s="54"/>
      <c r="F165" s="38"/>
    </row>
    <row r="166" spans="1:6" ht="17.25" hidden="1" customHeight="1" x14ac:dyDescent="0.25">
      <c r="A166" s="17"/>
      <c r="B166" s="19" t="s">
        <v>186</v>
      </c>
      <c r="C166" s="53"/>
      <c r="D166" s="44"/>
      <c r="E166" s="54"/>
      <c r="F166" s="38"/>
    </row>
    <row r="167" spans="1:6" ht="17.25" hidden="1" customHeight="1" x14ac:dyDescent="0.25">
      <c r="A167" s="17"/>
      <c r="B167" s="19" t="s">
        <v>187</v>
      </c>
      <c r="C167" s="53"/>
      <c r="D167" s="44"/>
      <c r="E167" s="54"/>
      <c r="F167" s="38"/>
    </row>
    <row r="168" spans="1:6" ht="17.25" hidden="1" customHeight="1" x14ac:dyDescent="0.25">
      <c r="A168" s="17"/>
      <c r="B168" s="19" t="s">
        <v>188</v>
      </c>
      <c r="C168" s="53"/>
      <c r="D168" s="44"/>
      <c r="E168" s="54"/>
      <c r="F168" s="38"/>
    </row>
    <row r="169" spans="1:6" ht="17.25" hidden="1" customHeight="1" x14ac:dyDescent="0.25">
      <c r="A169" s="17"/>
      <c r="B169" s="19" t="s">
        <v>189</v>
      </c>
      <c r="C169" s="53"/>
      <c r="D169" s="44"/>
      <c r="E169" s="54"/>
      <c r="F169" s="38"/>
    </row>
    <row r="170" spans="1:6" ht="17.25" hidden="1" customHeight="1" x14ac:dyDescent="0.25">
      <c r="A170" s="17"/>
      <c r="B170" s="19" t="s">
        <v>190</v>
      </c>
      <c r="C170" s="53"/>
      <c r="D170" s="44"/>
      <c r="E170" s="54"/>
      <c r="F170" s="38"/>
    </row>
    <row r="171" spans="1:6" ht="17.25" hidden="1" customHeight="1" x14ac:dyDescent="0.25">
      <c r="A171" s="17"/>
      <c r="B171" s="19" t="s">
        <v>191</v>
      </c>
      <c r="C171" s="53"/>
      <c r="D171" s="44"/>
      <c r="E171" s="54"/>
      <c r="F171" s="38"/>
    </row>
    <row r="172" spans="1:6" ht="17.25" hidden="1" customHeight="1" x14ac:dyDescent="0.25">
      <c r="A172" s="17"/>
      <c r="B172" s="19" t="s">
        <v>192</v>
      </c>
      <c r="C172" s="53"/>
      <c r="D172" s="44"/>
      <c r="E172" s="54"/>
      <c r="F172" s="38"/>
    </row>
    <row r="173" spans="1:6" ht="17.25" hidden="1" customHeight="1" x14ac:dyDescent="0.25">
      <c r="A173" s="17"/>
      <c r="B173" s="19" t="s">
        <v>193</v>
      </c>
      <c r="C173" s="53"/>
      <c r="D173" s="44"/>
      <c r="E173" s="54"/>
      <c r="F173" s="38"/>
    </row>
    <row r="174" spans="1:6" ht="17.25" hidden="1" customHeight="1" x14ac:dyDescent="0.25">
      <c r="A174" s="17"/>
      <c r="B174" s="19" t="s">
        <v>194</v>
      </c>
      <c r="C174" s="53"/>
      <c r="D174" s="44"/>
      <c r="E174" s="54"/>
      <c r="F174" s="38"/>
    </row>
    <row r="175" spans="1:6" ht="17.25" hidden="1" customHeight="1" x14ac:dyDescent="0.25">
      <c r="A175" s="17"/>
      <c r="B175" s="19" t="s">
        <v>195</v>
      </c>
      <c r="C175" s="53"/>
      <c r="D175" s="44"/>
      <c r="E175" s="54"/>
      <c r="F175" s="38"/>
    </row>
    <row r="176" spans="1:6" ht="17.25" hidden="1" customHeight="1" x14ac:dyDescent="0.25">
      <c r="A176" s="17"/>
      <c r="B176" s="19" t="s">
        <v>196</v>
      </c>
      <c r="C176" s="53"/>
      <c r="D176" s="44"/>
      <c r="E176" s="54"/>
      <c r="F176" s="38"/>
    </row>
    <row r="177" spans="1:6" ht="17.25" hidden="1" customHeight="1" x14ac:dyDescent="0.25">
      <c r="A177" s="17"/>
      <c r="B177" s="19" t="s">
        <v>197</v>
      </c>
      <c r="C177" s="53"/>
      <c r="D177" s="44"/>
      <c r="E177" s="54"/>
      <c r="F177" s="38"/>
    </row>
    <row r="178" spans="1:6" ht="17.25" hidden="1" customHeight="1" x14ac:dyDescent="0.25">
      <c r="A178" s="17"/>
      <c r="B178" s="19" t="s">
        <v>198</v>
      </c>
      <c r="C178" s="53"/>
      <c r="D178" s="44"/>
      <c r="E178" s="54"/>
      <c r="F178" s="38"/>
    </row>
    <row r="179" spans="1:6" ht="17.25" hidden="1" customHeight="1" x14ac:dyDescent="0.25">
      <c r="A179" s="17"/>
      <c r="B179" s="19" t="s">
        <v>199</v>
      </c>
      <c r="C179" s="53"/>
      <c r="D179" s="44"/>
      <c r="E179" s="54"/>
      <c r="F179" s="38"/>
    </row>
    <row r="180" spans="1:6" ht="17.25" hidden="1" customHeight="1" x14ac:dyDescent="0.25">
      <c r="A180" s="17"/>
      <c r="B180" s="19" t="s">
        <v>200</v>
      </c>
      <c r="C180" s="66"/>
      <c r="D180" s="44"/>
      <c r="E180" s="54"/>
      <c r="F180" s="38"/>
    </row>
    <row r="181" spans="1:6" ht="17.25" hidden="1" customHeight="1" x14ac:dyDescent="0.25">
      <c r="A181" s="17"/>
      <c r="B181" s="19" t="s">
        <v>317</v>
      </c>
      <c r="C181" s="53"/>
      <c r="D181" s="44"/>
      <c r="E181" s="54"/>
      <c r="F181" s="38"/>
    </row>
    <row r="182" spans="1:6" ht="17.25" hidden="1" customHeight="1" x14ac:dyDescent="0.25">
      <c r="A182" s="17"/>
      <c r="B182" s="19" t="s">
        <v>202</v>
      </c>
      <c r="C182" s="66"/>
      <c r="D182" s="44"/>
      <c r="E182" s="54"/>
      <c r="F182" s="38"/>
    </row>
    <row r="183" spans="1:6" ht="17.25" hidden="1" customHeight="1" x14ac:dyDescent="0.25">
      <c r="A183" s="17"/>
      <c r="B183" s="19"/>
      <c r="C183" s="53">
        <f>[1]وطنية!C183+[1]عراقية!C183+[1]اعادة!C183</f>
        <v>182952554</v>
      </c>
      <c r="D183" s="44"/>
      <c r="E183" s="54"/>
      <c r="F183" s="38"/>
    </row>
    <row r="184" spans="1:6" ht="17.25" hidden="1" customHeight="1" x14ac:dyDescent="0.25">
      <c r="A184" s="17"/>
      <c r="B184" s="19"/>
      <c r="C184" s="53"/>
      <c r="D184" s="44"/>
      <c r="E184" s="54"/>
      <c r="F184" s="38"/>
    </row>
    <row r="185" spans="1:6" ht="17.25" hidden="1" customHeight="1" x14ac:dyDescent="0.25">
      <c r="A185" s="17"/>
      <c r="B185" s="19" t="s">
        <v>203</v>
      </c>
      <c r="C185" s="53"/>
      <c r="D185" s="44"/>
      <c r="E185" s="54">
        <f>C183-C189</f>
        <v>66367174</v>
      </c>
      <c r="F185" s="38"/>
    </row>
    <row r="186" spans="1:6" ht="17.25" hidden="1" customHeight="1" x14ac:dyDescent="0.25">
      <c r="A186" s="17"/>
      <c r="B186" s="19" t="s">
        <v>204</v>
      </c>
      <c r="C186" s="67"/>
      <c r="D186" s="44"/>
      <c r="E186" s="54"/>
      <c r="F186" s="38"/>
    </row>
    <row r="187" spans="1:6" ht="17.25" hidden="1" customHeight="1" x14ac:dyDescent="0.25">
      <c r="A187" s="17"/>
      <c r="B187" s="19" t="s">
        <v>205</v>
      </c>
      <c r="C187" s="67"/>
      <c r="D187" s="44"/>
      <c r="E187" s="54"/>
      <c r="F187" s="38"/>
    </row>
    <row r="188" spans="1:6" ht="17.25" hidden="1" customHeight="1" x14ac:dyDescent="0.25">
      <c r="A188" s="17"/>
      <c r="B188" s="19" t="s">
        <v>206</v>
      </c>
      <c r="C188" s="53"/>
      <c r="D188" s="44"/>
      <c r="E188" s="54"/>
      <c r="F188" s="38"/>
    </row>
    <row r="189" spans="1:6" ht="17.25" hidden="1" customHeight="1" x14ac:dyDescent="0.25">
      <c r="A189" s="17"/>
      <c r="B189" s="19"/>
      <c r="C189" s="53">
        <f>[1]وطنية!C189+[1]عراقية!C189+[1]اعادة!C189</f>
        <v>116585380</v>
      </c>
      <c r="D189" s="44"/>
      <c r="E189" s="54"/>
      <c r="F189" s="38"/>
    </row>
    <row r="190" spans="1:6" ht="17.25" hidden="1" customHeight="1" x14ac:dyDescent="0.25">
      <c r="A190" s="17"/>
      <c r="B190" s="19"/>
      <c r="C190" s="53"/>
      <c r="D190" s="44"/>
      <c r="E190" s="54"/>
      <c r="F190" s="38"/>
    </row>
    <row r="191" spans="1:6" ht="17.25" hidden="1" customHeight="1" x14ac:dyDescent="0.25">
      <c r="A191" s="17"/>
      <c r="B191" s="19"/>
      <c r="C191" s="53"/>
      <c r="D191" s="44"/>
      <c r="E191" s="54"/>
      <c r="F191" s="38"/>
    </row>
    <row r="192" spans="1:6" ht="17.25" hidden="1" customHeight="1" x14ac:dyDescent="0.25">
      <c r="A192" s="17"/>
      <c r="B192" s="56" t="s">
        <v>14</v>
      </c>
      <c r="C192" s="53"/>
      <c r="D192" s="44"/>
      <c r="E192" s="54"/>
      <c r="F192" s="38"/>
    </row>
    <row r="193" spans="1:6" ht="17.25" hidden="1" customHeight="1" x14ac:dyDescent="0.25">
      <c r="A193" s="17"/>
      <c r="B193" s="19" t="s">
        <v>207</v>
      </c>
      <c r="C193" s="66"/>
      <c r="D193" s="44"/>
      <c r="E193" s="54"/>
      <c r="F193" s="38"/>
    </row>
    <row r="194" spans="1:6" ht="17.25" hidden="1" customHeight="1" x14ac:dyDescent="0.25">
      <c r="A194" s="17"/>
      <c r="B194" s="19" t="s">
        <v>208</v>
      </c>
      <c r="C194" s="53"/>
      <c r="D194" s="44"/>
      <c r="E194" s="54"/>
      <c r="F194" s="38"/>
    </row>
    <row r="195" spans="1:6" ht="17.25" hidden="1" customHeight="1" x14ac:dyDescent="0.25">
      <c r="A195" s="17"/>
      <c r="B195" s="19" t="s">
        <v>209</v>
      </c>
      <c r="C195" s="66"/>
      <c r="D195" s="44"/>
      <c r="E195" s="54"/>
      <c r="F195" s="38"/>
    </row>
    <row r="196" spans="1:6" ht="17.25" hidden="1" customHeight="1" x14ac:dyDescent="0.25">
      <c r="A196" s="17"/>
      <c r="B196" s="19" t="s">
        <v>210</v>
      </c>
      <c r="C196" s="53"/>
      <c r="D196" s="44"/>
      <c r="E196" s="54"/>
      <c r="F196" s="38"/>
    </row>
    <row r="197" spans="1:6" ht="17.25" hidden="1" customHeight="1" x14ac:dyDescent="0.25">
      <c r="A197" s="17"/>
      <c r="B197" s="19" t="s">
        <v>211</v>
      </c>
      <c r="C197" s="53"/>
      <c r="D197" s="44"/>
      <c r="E197" s="54"/>
      <c r="F197" s="38"/>
    </row>
    <row r="198" spans="1:6" ht="17.25" hidden="1" customHeight="1" x14ac:dyDescent="0.25">
      <c r="A198" s="17"/>
      <c r="B198" s="19" t="s">
        <v>212</v>
      </c>
      <c r="C198" s="53"/>
      <c r="D198" s="44"/>
      <c r="E198" s="54"/>
      <c r="F198" s="38"/>
    </row>
    <row r="199" spans="1:6" ht="17.25" hidden="1" customHeight="1" x14ac:dyDescent="0.25">
      <c r="A199" s="17"/>
      <c r="B199" s="19" t="s">
        <v>213</v>
      </c>
      <c r="C199" s="53"/>
      <c r="D199" s="44"/>
      <c r="E199" s="54"/>
      <c r="F199" s="38"/>
    </row>
    <row r="200" spans="1:6" ht="17.25" hidden="1" customHeight="1" x14ac:dyDescent="0.25">
      <c r="A200" s="17"/>
      <c r="B200" s="19" t="s">
        <v>214</v>
      </c>
      <c r="C200" s="53"/>
      <c r="D200" s="44"/>
      <c r="E200" s="54"/>
      <c r="F200" s="38"/>
    </row>
    <row r="201" spans="1:6" ht="17.25" hidden="1" customHeight="1" x14ac:dyDescent="0.25">
      <c r="A201" s="17"/>
      <c r="B201" s="19" t="s">
        <v>215</v>
      </c>
      <c r="C201" s="53"/>
      <c r="D201" s="44"/>
      <c r="E201" s="54"/>
      <c r="F201" s="38"/>
    </row>
    <row r="202" spans="1:6" ht="17.25" hidden="1" customHeight="1" x14ac:dyDescent="0.25">
      <c r="A202" s="17"/>
      <c r="B202" s="19" t="s">
        <v>216</v>
      </c>
      <c r="C202" s="53"/>
      <c r="D202" s="44"/>
      <c r="E202" s="54"/>
      <c r="F202" s="38"/>
    </row>
    <row r="203" spans="1:6" ht="17.25" hidden="1" customHeight="1" x14ac:dyDescent="0.25">
      <c r="A203" s="17"/>
      <c r="B203" s="19" t="s">
        <v>217</v>
      </c>
      <c r="C203" s="53"/>
      <c r="D203" s="44"/>
      <c r="E203" s="54"/>
      <c r="F203" s="38"/>
    </row>
    <row r="204" spans="1:6" ht="17.25" hidden="1" customHeight="1" x14ac:dyDescent="0.25">
      <c r="A204" s="17"/>
      <c r="B204" s="19" t="s">
        <v>218</v>
      </c>
      <c r="C204" s="53"/>
      <c r="D204" s="44"/>
      <c r="E204" s="54"/>
      <c r="F204" s="38"/>
    </row>
    <row r="205" spans="1:6" ht="17.25" hidden="1" customHeight="1" x14ac:dyDescent="0.25">
      <c r="A205" s="17"/>
      <c r="B205" s="19" t="s">
        <v>219</v>
      </c>
      <c r="C205" s="53"/>
      <c r="D205" s="44"/>
      <c r="E205" s="54"/>
      <c r="F205" s="38"/>
    </row>
    <row r="206" spans="1:6" ht="17.25" hidden="1" customHeight="1" x14ac:dyDescent="0.25">
      <c r="A206" s="17"/>
      <c r="B206" s="19" t="s">
        <v>220</v>
      </c>
      <c r="C206" s="53"/>
      <c r="D206" s="44"/>
      <c r="E206" s="54"/>
      <c r="F206" s="38"/>
    </row>
    <row r="207" spans="1:6" ht="17.25" hidden="1" customHeight="1" x14ac:dyDescent="0.25">
      <c r="A207" s="17"/>
      <c r="B207" s="19"/>
      <c r="C207" s="53"/>
      <c r="D207" s="44"/>
      <c r="E207" s="54"/>
      <c r="F207" s="38"/>
    </row>
    <row r="208" spans="1:6" ht="17.25" hidden="1" customHeight="1" x14ac:dyDescent="0.25">
      <c r="A208" s="17"/>
      <c r="B208" s="19"/>
      <c r="C208" s="53"/>
      <c r="D208" s="44"/>
      <c r="E208" s="54"/>
      <c r="F208" s="38"/>
    </row>
    <row r="209" spans="1:6" ht="17.25" hidden="1" customHeight="1" x14ac:dyDescent="0.25">
      <c r="A209" s="17"/>
      <c r="B209" s="56" t="s">
        <v>318</v>
      </c>
      <c r="C209" s="53"/>
      <c r="D209" s="44"/>
      <c r="E209" s="54"/>
      <c r="F209" s="38"/>
    </row>
    <row r="210" spans="1:6" ht="17.25" hidden="1" customHeight="1" x14ac:dyDescent="0.25">
      <c r="A210" s="17"/>
      <c r="B210" s="19" t="s">
        <v>221</v>
      </c>
      <c r="C210" s="53"/>
      <c r="D210" s="44"/>
      <c r="E210" s="54"/>
      <c r="F210" s="38"/>
    </row>
    <row r="211" spans="1:6" ht="17.25" hidden="1" customHeight="1" x14ac:dyDescent="0.25">
      <c r="A211" s="17"/>
      <c r="B211" s="19" t="s">
        <v>222</v>
      </c>
      <c r="C211" s="53"/>
      <c r="D211" s="44"/>
      <c r="E211" s="54"/>
      <c r="F211" s="38"/>
    </row>
    <row r="212" spans="1:6" ht="17.25" hidden="1" customHeight="1" x14ac:dyDescent="0.25">
      <c r="A212" s="17"/>
      <c r="B212" s="19" t="s">
        <v>223</v>
      </c>
      <c r="C212" s="53"/>
      <c r="D212" s="44"/>
      <c r="E212" s="54"/>
      <c r="F212" s="38"/>
    </row>
    <row r="213" spans="1:6" ht="17.25" hidden="1" customHeight="1" x14ac:dyDescent="0.25">
      <c r="A213" s="17"/>
      <c r="B213" s="19" t="s">
        <v>224</v>
      </c>
      <c r="C213" s="53"/>
      <c r="D213" s="44"/>
      <c r="E213" s="54"/>
      <c r="F213" s="38"/>
    </row>
    <row r="214" spans="1:6" ht="17.25" hidden="1" customHeight="1" x14ac:dyDescent="0.25">
      <c r="A214" s="17"/>
      <c r="B214" s="19" t="s">
        <v>225</v>
      </c>
      <c r="C214" s="53"/>
      <c r="D214" s="44"/>
      <c r="E214" s="54"/>
      <c r="F214" s="38"/>
    </row>
    <row r="215" spans="1:6" ht="17.25" hidden="1" customHeight="1" x14ac:dyDescent="0.25">
      <c r="A215" s="17"/>
      <c r="B215" s="19" t="s">
        <v>319</v>
      </c>
      <c r="C215" s="66"/>
      <c r="D215" s="44"/>
      <c r="E215" s="54"/>
      <c r="F215" s="38"/>
    </row>
    <row r="216" spans="1:6" ht="17.25" hidden="1" customHeight="1" x14ac:dyDescent="0.25">
      <c r="A216" s="17"/>
      <c r="B216" s="19" t="s">
        <v>227</v>
      </c>
      <c r="C216" s="67"/>
      <c r="D216" s="44"/>
      <c r="E216" s="54"/>
      <c r="F216" s="38"/>
    </row>
    <row r="217" spans="1:6" ht="17.25" hidden="1" customHeight="1" x14ac:dyDescent="0.25">
      <c r="A217" s="17"/>
      <c r="B217" s="19"/>
      <c r="C217" s="53"/>
      <c r="D217" s="44"/>
      <c r="E217" s="54"/>
      <c r="F217" s="38"/>
    </row>
    <row r="218" spans="1:6" ht="17.25" hidden="1" customHeight="1" x14ac:dyDescent="0.25">
      <c r="A218" s="17"/>
      <c r="B218" s="56" t="s">
        <v>280</v>
      </c>
      <c r="C218" s="53"/>
      <c r="D218" s="44"/>
      <c r="E218" s="54"/>
      <c r="F218" s="38"/>
    </row>
    <row r="219" spans="1:6" ht="17.25" hidden="1" customHeight="1" x14ac:dyDescent="0.25">
      <c r="A219" s="17"/>
      <c r="B219" s="19" t="s">
        <v>228</v>
      </c>
      <c r="C219" s="53"/>
      <c r="D219" s="44"/>
      <c r="E219" s="54"/>
      <c r="F219" s="38"/>
    </row>
    <row r="220" spans="1:6" ht="17.25" hidden="1" customHeight="1" x14ac:dyDescent="0.25">
      <c r="A220" s="17"/>
      <c r="B220" s="19" t="s">
        <v>229</v>
      </c>
      <c r="C220" s="53">
        <f>[1]وطنية!C220+[1]عراقية!C220+[1]اعادة!C220</f>
        <v>0</v>
      </c>
      <c r="D220" s="44"/>
      <c r="E220" s="54"/>
      <c r="F220" s="38"/>
    </row>
    <row r="221" spans="1:6" ht="17.25" hidden="1" customHeight="1" x14ac:dyDescent="0.25">
      <c r="A221" s="17"/>
      <c r="B221" s="19" t="s">
        <v>230</v>
      </c>
      <c r="C221" s="53">
        <f>[1]وطنية!C221+[1]عراقية!C221+[1]اعادة!C221</f>
        <v>2569146</v>
      </c>
      <c r="D221" s="44"/>
      <c r="E221" s="54"/>
      <c r="F221" s="38"/>
    </row>
    <row r="222" spans="1:6" ht="17.25" hidden="1" customHeight="1" x14ac:dyDescent="0.25">
      <c r="A222" s="17"/>
      <c r="B222" s="19" t="s">
        <v>231</v>
      </c>
      <c r="C222" s="53">
        <f>[1]وطنية!C222+[1]عراقية!C222+[1]اعادة!C222</f>
        <v>30440</v>
      </c>
      <c r="D222" s="44"/>
      <c r="E222" s="54"/>
      <c r="F222" s="38"/>
    </row>
    <row r="223" spans="1:6" ht="17.25" hidden="1" customHeight="1" x14ac:dyDescent="0.25">
      <c r="A223" s="17"/>
      <c r="B223" s="19" t="s">
        <v>320</v>
      </c>
      <c r="C223" s="53"/>
      <c r="D223" s="44"/>
      <c r="E223" s="54"/>
      <c r="F223" s="38"/>
    </row>
    <row r="224" spans="1:6" ht="17.25" hidden="1" customHeight="1" x14ac:dyDescent="0.25">
      <c r="A224" s="17"/>
      <c r="B224" s="19" t="s">
        <v>233</v>
      </c>
      <c r="C224" s="53"/>
      <c r="D224" s="44"/>
      <c r="E224" s="54"/>
      <c r="F224" s="38"/>
    </row>
    <row r="225" spans="1:6" ht="17.25" hidden="1" customHeight="1" x14ac:dyDescent="0.25">
      <c r="A225" s="17"/>
      <c r="B225" s="19" t="s">
        <v>234</v>
      </c>
      <c r="C225" s="53"/>
      <c r="D225" s="44"/>
      <c r="E225" s="54"/>
      <c r="F225" s="38"/>
    </row>
    <row r="226" spans="1:6" ht="17.25" hidden="1" customHeight="1" x14ac:dyDescent="0.25">
      <c r="A226" s="17"/>
      <c r="B226" s="19" t="s">
        <v>235</v>
      </c>
      <c r="C226" s="53"/>
      <c r="D226" s="44"/>
      <c r="E226" s="54"/>
      <c r="F226" s="38"/>
    </row>
    <row r="227" spans="1:6" ht="17.25" hidden="1" customHeight="1" x14ac:dyDescent="0.25">
      <c r="A227" s="17"/>
      <c r="B227" s="19" t="s">
        <v>236</v>
      </c>
      <c r="C227" s="67"/>
      <c r="D227" s="44"/>
      <c r="E227" s="54"/>
      <c r="F227" s="38"/>
    </row>
    <row r="228" spans="1:6" ht="17.25" hidden="1" customHeight="1" x14ac:dyDescent="0.25">
      <c r="A228" s="17"/>
      <c r="B228" s="19" t="s">
        <v>237</v>
      </c>
      <c r="C228" s="53"/>
      <c r="D228" s="44"/>
      <c r="E228" s="54"/>
      <c r="F228" s="38"/>
    </row>
    <row r="229" spans="1:6" ht="17.25" hidden="1" customHeight="1" x14ac:dyDescent="0.25">
      <c r="A229" s="17"/>
      <c r="B229" s="19"/>
      <c r="C229" s="53"/>
      <c r="D229" s="44"/>
      <c r="E229" s="54"/>
      <c r="F229" s="38"/>
    </row>
    <row r="230" spans="1:6" ht="17.25" hidden="1" customHeight="1" x14ac:dyDescent="0.25">
      <c r="A230" s="17"/>
      <c r="B230" s="19"/>
      <c r="C230" s="53"/>
      <c r="D230" s="44"/>
      <c r="E230" s="54"/>
      <c r="F230" s="38"/>
    </row>
    <row r="231" spans="1:6" ht="17.25" hidden="1" customHeight="1" x14ac:dyDescent="0.25">
      <c r="A231" s="17"/>
      <c r="B231" s="56" t="s">
        <v>24</v>
      </c>
      <c r="C231" s="53"/>
      <c r="D231" s="44"/>
      <c r="E231" s="54"/>
      <c r="F231" s="38"/>
    </row>
    <row r="232" spans="1:6" ht="17.25" hidden="1" customHeight="1" x14ac:dyDescent="0.25">
      <c r="A232" s="17"/>
      <c r="B232" s="19" t="s">
        <v>238</v>
      </c>
      <c r="C232" s="53"/>
      <c r="D232" s="44"/>
      <c r="E232" s="54"/>
      <c r="F232" s="38"/>
    </row>
    <row r="233" spans="1:6" ht="17.25" hidden="1" customHeight="1" x14ac:dyDescent="0.25">
      <c r="A233" s="17"/>
      <c r="B233" s="19" t="s">
        <v>239</v>
      </c>
      <c r="C233" s="67"/>
      <c r="D233" s="44"/>
      <c r="E233" s="54"/>
      <c r="F233" s="38"/>
    </row>
    <row r="234" spans="1:6" ht="17.25" hidden="1" customHeight="1" x14ac:dyDescent="0.25">
      <c r="A234" s="17"/>
      <c r="B234" s="19" t="s">
        <v>240</v>
      </c>
      <c r="C234" s="53"/>
      <c r="D234" s="44"/>
      <c r="E234" s="54"/>
      <c r="F234" s="38"/>
    </row>
    <row r="235" spans="1:6" ht="17.25" hidden="1" customHeight="1" x14ac:dyDescent="0.25">
      <c r="A235" s="17"/>
      <c r="B235" s="19" t="s">
        <v>241</v>
      </c>
      <c r="C235" s="53"/>
      <c r="D235" s="44"/>
      <c r="E235" s="54"/>
      <c r="F235" s="38"/>
    </row>
    <row r="236" spans="1:6" ht="17.25" hidden="1" customHeight="1" x14ac:dyDescent="0.25">
      <c r="A236" s="17"/>
      <c r="B236" s="19" t="s">
        <v>242</v>
      </c>
      <c r="C236" s="53"/>
      <c r="D236" s="44"/>
      <c r="E236" s="54"/>
      <c r="F236" s="38"/>
    </row>
    <row r="237" spans="1:6" ht="17.25" hidden="1" customHeight="1" x14ac:dyDescent="0.25">
      <c r="A237" s="17"/>
      <c r="B237" s="19" t="s">
        <v>243</v>
      </c>
      <c r="C237" s="66"/>
      <c r="D237" s="44"/>
      <c r="E237" s="54"/>
      <c r="F237" s="38"/>
    </row>
    <row r="238" spans="1:6" ht="17.25" hidden="1" customHeight="1" x14ac:dyDescent="0.25">
      <c r="A238" s="17"/>
      <c r="B238" s="19" t="s">
        <v>244</v>
      </c>
      <c r="C238" s="53"/>
      <c r="D238" s="44"/>
      <c r="E238" s="54"/>
      <c r="F238" s="38"/>
    </row>
    <row r="239" spans="1:6" ht="17.25" hidden="1" customHeight="1" x14ac:dyDescent="0.25">
      <c r="A239" s="17"/>
      <c r="B239" s="19"/>
      <c r="C239" s="53"/>
      <c r="D239" s="44"/>
      <c r="E239" s="54"/>
      <c r="F239" s="38"/>
    </row>
    <row r="240" spans="1:6" ht="17.25" hidden="1" customHeight="1" x14ac:dyDescent="0.25">
      <c r="A240" s="17"/>
      <c r="B240" s="19"/>
      <c r="C240" s="53"/>
      <c r="D240" s="44"/>
      <c r="E240" s="54"/>
      <c r="F240" s="38"/>
    </row>
    <row r="241" spans="1:6" ht="17.25" hidden="1" customHeight="1" x14ac:dyDescent="0.25">
      <c r="A241" s="17"/>
      <c r="B241" s="56" t="s">
        <v>321</v>
      </c>
      <c r="C241" s="53"/>
      <c r="D241" s="44"/>
      <c r="E241" s="54"/>
      <c r="F241" s="38"/>
    </row>
    <row r="242" spans="1:6" ht="17.25" hidden="1" customHeight="1" x14ac:dyDescent="0.25">
      <c r="A242" s="17"/>
      <c r="B242" s="19" t="s">
        <v>322</v>
      </c>
      <c r="C242" s="66"/>
      <c r="D242" s="44"/>
      <c r="E242" s="54"/>
      <c r="F242" s="38"/>
    </row>
    <row r="243" spans="1:6" ht="17.25" hidden="1" customHeight="1" x14ac:dyDescent="0.25">
      <c r="A243" s="17"/>
      <c r="B243" s="19" t="s">
        <v>246</v>
      </c>
      <c r="C243" s="53"/>
      <c r="D243" s="44"/>
      <c r="E243" s="54"/>
      <c r="F243" s="38"/>
    </row>
    <row r="244" spans="1:6" ht="17.25" hidden="1" customHeight="1" x14ac:dyDescent="0.25">
      <c r="A244" s="17"/>
      <c r="B244" s="19" t="s">
        <v>320</v>
      </c>
      <c r="C244" s="53"/>
      <c r="D244" s="44"/>
      <c r="E244" s="54"/>
      <c r="F244" s="38"/>
    </row>
    <row r="245" spans="1:6" ht="17.25" hidden="1" customHeight="1" x14ac:dyDescent="0.25">
      <c r="A245" s="17"/>
      <c r="B245" s="19" t="s">
        <v>233</v>
      </c>
      <c r="C245" s="53"/>
      <c r="D245" s="44"/>
      <c r="E245" s="54"/>
      <c r="F245" s="38"/>
    </row>
    <row r="246" spans="1:6" ht="17.25" hidden="1" customHeight="1" x14ac:dyDescent="0.25">
      <c r="A246" s="17"/>
      <c r="B246" s="19" t="s">
        <v>323</v>
      </c>
      <c r="C246" s="53"/>
      <c r="D246" s="44"/>
      <c r="E246" s="54"/>
      <c r="F246" s="38"/>
    </row>
    <row r="247" spans="1:6" ht="17.25" hidden="1" customHeight="1" x14ac:dyDescent="0.25">
      <c r="A247" s="17"/>
      <c r="B247" s="19" t="s">
        <v>249</v>
      </c>
      <c r="C247" s="53"/>
      <c r="D247" s="44"/>
      <c r="E247" s="54"/>
      <c r="F247" s="38"/>
    </row>
    <row r="248" spans="1:6" ht="17.25" hidden="1" customHeight="1" x14ac:dyDescent="0.25">
      <c r="A248" s="17"/>
      <c r="B248" s="19" t="s">
        <v>324</v>
      </c>
      <c r="C248" s="53"/>
      <c r="D248" s="44"/>
      <c r="E248" s="54"/>
      <c r="F248" s="38"/>
    </row>
    <row r="249" spans="1:6" ht="17.25" hidden="1" customHeight="1" x14ac:dyDescent="0.25">
      <c r="A249" s="17"/>
      <c r="B249" s="19" t="s">
        <v>251</v>
      </c>
      <c r="C249" s="53"/>
      <c r="D249" s="44"/>
      <c r="E249" s="54"/>
      <c r="F249" s="38"/>
    </row>
    <row r="250" spans="1:6" ht="17.25" hidden="1" customHeight="1" x14ac:dyDescent="0.25">
      <c r="A250" s="17"/>
      <c r="B250" s="19"/>
      <c r="C250" s="53"/>
      <c r="D250" s="44"/>
      <c r="E250" s="54"/>
      <c r="F250" s="38"/>
    </row>
    <row r="251" spans="1:6" ht="17.25" hidden="1" customHeight="1" x14ac:dyDescent="0.25">
      <c r="A251" s="17"/>
      <c r="B251" s="56" t="s">
        <v>38</v>
      </c>
      <c r="C251" s="53"/>
      <c r="D251" s="44"/>
      <c r="E251" s="54"/>
      <c r="F251" s="38"/>
    </row>
    <row r="252" spans="1:6" ht="17.25" hidden="1" customHeight="1" x14ac:dyDescent="0.25">
      <c r="A252" s="17"/>
      <c r="B252" s="19" t="s">
        <v>252</v>
      </c>
      <c r="C252" s="53"/>
      <c r="D252" s="44"/>
      <c r="E252" s="54"/>
      <c r="F252" s="38"/>
    </row>
    <row r="253" spans="1:6" ht="17.25" hidden="1" customHeight="1" x14ac:dyDescent="0.25">
      <c r="A253" s="17"/>
      <c r="B253" s="19" t="s">
        <v>325</v>
      </c>
      <c r="C253" s="67"/>
      <c r="D253" s="44"/>
      <c r="E253" s="54"/>
      <c r="F253" s="38"/>
    </row>
    <row r="254" spans="1:6" ht="17.25" hidden="1" customHeight="1" x14ac:dyDescent="0.25">
      <c r="A254" s="17"/>
      <c r="B254" s="19" t="s">
        <v>326</v>
      </c>
      <c r="C254" s="53"/>
      <c r="D254" s="44"/>
      <c r="E254" s="54"/>
      <c r="F254" s="38"/>
    </row>
    <row r="255" spans="1:6" ht="17.25" hidden="1" customHeight="1" x14ac:dyDescent="0.25">
      <c r="A255" s="17"/>
      <c r="B255" s="19" t="s">
        <v>327</v>
      </c>
      <c r="C255" s="67"/>
      <c r="D255" s="44"/>
      <c r="E255" s="54"/>
      <c r="F255" s="38"/>
    </row>
    <row r="256" spans="1:6" ht="17.25" hidden="1" customHeight="1" x14ac:dyDescent="0.25">
      <c r="A256" s="17"/>
      <c r="B256" s="19" t="s">
        <v>328</v>
      </c>
      <c r="C256" s="67"/>
      <c r="D256" s="44"/>
      <c r="E256" s="54"/>
      <c r="F256" s="38"/>
    </row>
    <row r="257" spans="1:6" ht="17.25" hidden="1" customHeight="1" x14ac:dyDescent="0.25">
      <c r="A257" s="17"/>
      <c r="B257" s="19"/>
      <c r="C257" s="53"/>
      <c r="D257" s="44"/>
      <c r="E257" s="54"/>
      <c r="F257" s="38"/>
    </row>
    <row r="258" spans="1:6" ht="17.25" hidden="1" customHeight="1" x14ac:dyDescent="0.25">
      <c r="A258" s="17"/>
      <c r="B258" s="19"/>
      <c r="C258" s="53"/>
      <c r="D258" s="44"/>
      <c r="E258" s="54"/>
      <c r="F258" s="38"/>
    </row>
    <row r="259" spans="1:6" ht="17.25" hidden="1" customHeight="1" x14ac:dyDescent="0.25">
      <c r="A259" s="17"/>
      <c r="B259" s="58" t="s">
        <v>329</v>
      </c>
      <c r="C259" s="53"/>
      <c r="D259" s="44"/>
      <c r="E259" s="54"/>
      <c r="F259" s="38"/>
    </row>
    <row r="260" spans="1:6" ht="17.25" hidden="1" customHeight="1" x14ac:dyDescent="0.25">
      <c r="A260" s="17"/>
      <c r="B260" s="19" t="s">
        <v>257</v>
      </c>
      <c r="C260" s="53"/>
      <c r="D260" s="44"/>
      <c r="E260" s="54"/>
      <c r="F260" s="38"/>
    </row>
    <row r="261" spans="1:6" ht="17.25" hidden="1" customHeight="1" x14ac:dyDescent="0.25">
      <c r="A261" s="17"/>
      <c r="B261" s="19" t="s">
        <v>229</v>
      </c>
      <c r="C261" s="53"/>
      <c r="D261" s="44"/>
      <c r="E261" s="54"/>
      <c r="F261" s="38"/>
    </row>
    <row r="262" spans="1:6" ht="17.25" hidden="1" customHeight="1" x14ac:dyDescent="0.25">
      <c r="A262" s="17"/>
      <c r="B262" s="19" t="s">
        <v>231</v>
      </c>
      <c r="C262" s="53"/>
      <c r="D262" s="44"/>
      <c r="E262" s="54"/>
      <c r="F262" s="38"/>
    </row>
    <row r="263" spans="1:6" ht="17.25" hidden="1" customHeight="1" x14ac:dyDescent="0.25">
      <c r="A263" s="17"/>
      <c r="B263" s="19"/>
      <c r="C263" s="53"/>
      <c r="D263" s="44"/>
      <c r="E263" s="54"/>
      <c r="F263" s="38"/>
    </row>
    <row r="264" spans="1:6" ht="17.25" hidden="1" customHeight="1" x14ac:dyDescent="0.25">
      <c r="A264" s="17"/>
      <c r="B264" s="56" t="s">
        <v>330</v>
      </c>
      <c r="C264" s="53"/>
      <c r="D264" s="44"/>
      <c r="E264" s="54"/>
      <c r="F264" s="38"/>
    </row>
    <row r="265" spans="1:6" ht="17.25" hidden="1" customHeight="1" x14ac:dyDescent="0.25">
      <c r="A265" s="17"/>
      <c r="B265" s="19" t="s">
        <v>331</v>
      </c>
      <c r="C265" s="53"/>
      <c r="D265" s="44"/>
      <c r="E265" s="54"/>
      <c r="F265" s="38"/>
    </row>
    <row r="266" spans="1:6" ht="17.25" hidden="1" customHeight="1" x14ac:dyDescent="0.25">
      <c r="A266" s="17"/>
      <c r="B266" s="19" t="s">
        <v>259</v>
      </c>
      <c r="C266" s="53"/>
      <c r="D266" s="44"/>
      <c r="E266" s="54"/>
      <c r="F266" s="38"/>
    </row>
    <row r="267" spans="1:6" ht="17.25" hidden="1" customHeight="1" x14ac:dyDescent="0.25">
      <c r="A267" s="17"/>
      <c r="B267" s="19" t="s">
        <v>260</v>
      </c>
      <c r="C267" s="66"/>
      <c r="D267" s="44"/>
      <c r="E267" s="54"/>
      <c r="F267" s="38"/>
    </row>
    <row r="268" spans="1:6" ht="17.25" hidden="1" customHeight="1" x14ac:dyDescent="0.25">
      <c r="A268" s="17"/>
      <c r="B268" s="19" t="s">
        <v>261</v>
      </c>
      <c r="C268" s="53"/>
      <c r="D268" s="44"/>
      <c r="E268" s="54"/>
      <c r="F268" s="38"/>
    </row>
    <row r="269" spans="1:6" ht="17.25" hidden="1" customHeight="1" x14ac:dyDescent="0.25">
      <c r="A269" s="17"/>
      <c r="B269" s="19" t="s">
        <v>262</v>
      </c>
      <c r="C269" s="67"/>
      <c r="D269" s="44"/>
      <c r="E269" s="54"/>
      <c r="F269" s="38"/>
    </row>
    <row r="270" spans="1:6" ht="17.25" hidden="1" customHeight="1" x14ac:dyDescent="0.25">
      <c r="A270" s="17"/>
      <c r="B270" s="19" t="s">
        <v>179</v>
      </c>
      <c r="C270" s="53"/>
      <c r="D270" s="44"/>
      <c r="E270" s="54"/>
      <c r="F270" s="38"/>
    </row>
    <row r="271" spans="1:6" ht="17.25" hidden="1" customHeight="1" x14ac:dyDescent="0.25">
      <c r="A271" s="17"/>
      <c r="B271" s="19" t="s">
        <v>181</v>
      </c>
      <c r="C271" s="53"/>
      <c r="D271" s="44"/>
      <c r="E271" s="54"/>
      <c r="F271" s="38"/>
    </row>
    <row r="272" spans="1:6" ht="17.25" hidden="1" customHeight="1" x14ac:dyDescent="0.25">
      <c r="A272" s="17"/>
      <c r="B272" s="19" t="s">
        <v>263</v>
      </c>
      <c r="C272" s="66"/>
      <c r="D272" s="44"/>
      <c r="E272" s="54"/>
      <c r="F272" s="38"/>
    </row>
    <row r="273" spans="1:6" ht="17.25" hidden="1" customHeight="1" x14ac:dyDescent="0.25">
      <c r="A273" s="17"/>
      <c r="B273" s="19" t="s">
        <v>264</v>
      </c>
      <c r="C273" s="66"/>
      <c r="D273" s="44"/>
      <c r="E273" s="54"/>
      <c r="F273" s="38"/>
    </row>
    <row r="274" spans="1:6" ht="17.25" hidden="1" customHeight="1" x14ac:dyDescent="0.25">
      <c r="A274" s="17"/>
      <c r="B274" s="19"/>
      <c r="C274" s="53"/>
      <c r="D274" s="44"/>
      <c r="E274" s="54"/>
      <c r="F274" s="38"/>
    </row>
    <row r="275" spans="1:6" ht="17.25" hidden="1" customHeight="1" x14ac:dyDescent="0.25">
      <c r="A275" s="17"/>
      <c r="B275" s="58" t="s">
        <v>289</v>
      </c>
      <c r="C275" s="53"/>
      <c r="D275" s="44"/>
      <c r="E275" s="54"/>
      <c r="F275" s="38"/>
    </row>
    <row r="276" spans="1:6" ht="17.25" hidden="1" customHeight="1" x14ac:dyDescent="0.25">
      <c r="A276" s="17"/>
      <c r="B276" s="19"/>
      <c r="C276" s="53"/>
      <c r="D276" s="44"/>
      <c r="E276" s="54"/>
      <c r="F276" s="38"/>
    </row>
    <row r="277" spans="1:6" ht="17.25" hidden="1" customHeight="1" x14ac:dyDescent="0.25">
      <c r="A277" s="17"/>
      <c r="B277" s="19"/>
      <c r="C277" s="53"/>
      <c r="D277" s="44"/>
      <c r="E277" s="54"/>
      <c r="F277" s="38"/>
    </row>
    <row r="278" spans="1:6" ht="17.25" hidden="1" customHeight="1" x14ac:dyDescent="0.25">
      <c r="A278" s="17"/>
      <c r="B278" s="60" t="s">
        <v>265</v>
      </c>
      <c r="C278" s="53"/>
      <c r="D278" s="44"/>
      <c r="E278" s="54"/>
      <c r="F278" s="38"/>
    </row>
    <row r="279" spans="1:6" ht="17.25" hidden="1" customHeight="1" x14ac:dyDescent="0.25">
      <c r="A279" s="17"/>
      <c r="B279" s="19" t="s">
        <v>266</v>
      </c>
      <c r="C279" s="53"/>
      <c r="D279" s="44"/>
      <c r="E279" s="54"/>
      <c r="F279" s="38"/>
    </row>
    <row r="280" spans="1:6" ht="17.25" hidden="1" customHeight="1" x14ac:dyDescent="0.25">
      <c r="A280" s="17"/>
      <c r="B280" s="19" t="s">
        <v>267</v>
      </c>
      <c r="C280" s="53"/>
      <c r="D280" s="44"/>
      <c r="E280" s="54"/>
      <c r="F280" s="38"/>
    </row>
    <row r="281" spans="1:6" ht="17.25" hidden="1" customHeight="1" x14ac:dyDescent="0.25">
      <c r="A281" s="17"/>
      <c r="B281" s="19" t="s">
        <v>268</v>
      </c>
      <c r="C281" s="53"/>
      <c r="D281" s="44"/>
      <c r="E281" s="54"/>
      <c r="F281" s="38"/>
    </row>
    <row r="282" spans="1:6" ht="17.25" hidden="1" customHeight="1" x14ac:dyDescent="0.25">
      <c r="A282" s="17"/>
      <c r="B282" s="19" t="s">
        <v>269</v>
      </c>
      <c r="C282" s="53"/>
      <c r="D282" s="44"/>
      <c r="E282" s="54"/>
      <c r="F282" s="38"/>
    </row>
    <row r="283" spans="1:6" ht="17.25" customHeight="1" x14ac:dyDescent="0.25">
      <c r="A283" s="17"/>
      <c r="B283" s="19"/>
      <c r="C283" s="53"/>
      <c r="D283" s="44"/>
      <c r="E283" s="54"/>
      <c r="F283" s="38"/>
    </row>
    <row r="284" spans="1:6" ht="17.25" customHeight="1" x14ac:dyDescent="0.25">
      <c r="A284" s="17"/>
      <c r="B284" s="19"/>
      <c r="C284" s="53"/>
      <c r="D284" s="44"/>
      <c r="E284" s="54"/>
      <c r="F284" s="38"/>
    </row>
    <row r="285" spans="1:6" ht="17.25" customHeight="1" x14ac:dyDescent="0.25">
      <c r="A285" s="17"/>
      <c r="B285" s="19"/>
      <c r="C285" s="53"/>
      <c r="D285" s="44"/>
      <c r="E285" s="54"/>
      <c r="F285" s="38"/>
    </row>
    <row r="286" spans="1:6" ht="17.25" customHeight="1" x14ac:dyDescent="0.25">
      <c r="A286" s="17"/>
      <c r="B286" s="19"/>
      <c r="C286" s="53"/>
      <c r="D286" s="44"/>
      <c r="E286" s="54"/>
      <c r="F286" s="38"/>
    </row>
    <row r="287" spans="1:6" ht="17.25" customHeight="1" x14ac:dyDescent="0.25">
      <c r="A287" s="17"/>
      <c r="B287" s="19"/>
      <c r="C287" s="53"/>
      <c r="D287" s="44"/>
      <c r="E287" s="54"/>
      <c r="F287" s="38"/>
    </row>
  </sheetData>
  <mergeCells count="17">
    <mergeCell ref="A43:B43"/>
    <mergeCell ref="A1:F1"/>
    <mergeCell ref="A32:B32"/>
    <mergeCell ref="A33:B33"/>
    <mergeCell ref="A34:B34"/>
    <mergeCell ref="A36:B36"/>
    <mergeCell ref="A37:D37"/>
    <mergeCell ref="A38:B38"/>
    <mergeCell ref="A39:B39"/>
    <mergeCell ref="A40:B40"/>
    <mergeCell ref="A41:B41"/>
    <mergeCell ref="A42:B42"/>
    <mergeCell ref="A44:B44"/>
    <mergeCell ref="A45:B45"/>
    <mergeCell ref="A46:B46"/>
    <mergeCell ref="A47:B47"/>
    <mergeCell ref="A48:B48"/>
  </mergeCells>
  <pageMargins left="1" right="1.1499999999999999" top="0.7" bottom="0.7" header="0.75" footer="0.35"/>
  <pageSetup paperSize="9" scale="9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76"/>
  <sheetViews>
    <sheetView rightToLeft="1" tabSelected="1" zoomScaleNormal="100" workbookViewId="0">
      <selection activeCell="F30" sqref="F30"/>
    </sheetView>
  </sheetViews>
  <sheetFormatPr defaultRowHeight="21" x14ac:dyDescent="0.25"/>
  <cols>
    <col min="1" max="1" width="7.28515625" style="17" customWidth="1"/>
    <col min="2" max="2" width="40.140625" style="19" customWidth="1"/>
    <col min="3" max="3" width="14.140625" style="38" customWidth="1"/>
    <col min="4" max="4" width="8.5703125" style="17" customWidth="1"/>
    <col min="5" max="5" width="45.140625" style="19" customWidth="1"/>
    <col min="6" max="6" width="17.28515625" style="38" customWidth="1"/>
    <col min="7" max="7" width="16.7109375" style="17" bestFit="1" customWidth="1"/>
    <col min="8" max="8" width="9.140625" style="17"/>
    <col min="9" max="9" width="24" style="17" bestFit="1" customWidth="1"/>
    <col min="10" max="10" width="11.42578125" style="17" bestFit="1" customWidth="1"/>
    <col min="11" max="256" width="9.140625" style="17"/>
    <col min="257" max="257" width="7.28515625" style="17" customWidth="1"/>
    <col min="258" max="258" width="40.140625" style="17" customWidth="1"/>
    <col min="259" max="259" width="14.140625" style="17" customWidth="1"/>
    <col min="260" max="260" width="8.5703125" style="17" customWidth="1"/>
    <col min="261" max="261" width="45.140625" style="17" customWidth="1"/>
    <col min="262" max="262" width="17.28515625" style="17" customWidth="1"/>
    <col min="263" max="263" width="16.7109375" style="17" bestFit="1" customWidth="1"/>
    <col min="264" max="264" width="9.140625" style="17"/>
    <col min="265" max="265" width="24" style="17" bestFit="1" customWidth="1"/>
    <col min="266" max="266" width="11.42578125" style="17" bestFit="1" customWidth="1"/>
    <col min="267" max="512" width="9.140625" style="17"/>
    <col min="513" max="513" width="7.28515625" style="17" customWidth="1"/>
    <col min="514" max="514" width="40.140625" style="17" customWidth="1"/>
    <col min="515" max="515" width="14.140625" style="17" customWidth="1"/>
    <col min="516" max="516" width="8.5703125" style="17" customWidth="1"/>
    <col min="517" max="517" width="45.140625" style="17" customWidth="1"/>
    <col min="518" max="518" width="17.28515625" style="17" customWidth="1"/>
    <col min="519" max="519" width="16.7109375" style="17" bestFit="1" customWidth="1"/>
    <col min="520" max="520" width="9.140625" style="17"/>
    <col min="521" max="521" width="24" style="17" bestFit="1" customWidth="1"/>
    <col min="522" max="522" width="11.42578125" style="17" bestFit="1" customWidth="1"/>
    <col min="523" max="768" width="9.140625" style="17"/>
    <col min="769" max="769" width="7.28515625" style="17" customWidth="1"/>
    <col min="770" max="770" width="40.140625" style="17" customWidth="1"/>
    <col min="771" max="771" width="14.140625" style="17" customWidth="1"/>
    <col min="772" max="772" width="8.5703125" style="17" customWidth="1"/>
    <col min="773" max="773" width="45.140625" style="17" customWidth="1"/>
    <col min="774" max="774" width="17.28515625" style="17" customWidth="1"/>
    <col min="775" max="775" width="16.7109375" style="17" bestFit="1" customWidth="1"/>
    <col min="776" max="776" width="9.140625" style="17"/>
    <col min="777" max="777" width="24" style="17" bestFit="1" customWidth="1"/>
    <col min="778" max="778" width="11.42578125" style="17" bestFit="1" customWidth="1"/>
    <col min="779" max="1024" width="9.140625" style="17"/>
    <col min="1025" max="1025" width="7.28515625" style="17" customWidth="1"/>
    <col min="1026" max="1026" width="40.140625" style="17" customWidth="1"/>
    <col min="1027" max="1027" width="14.140625" style="17" customWidth="1"/>
    <col min="1028" max="1028" width="8.5703125" style="17" customWidth="1"/>
    <col min="1029" max="1029" width="45.140625" style="17" customWidth="1"/>
    <col min="1030" max="1030" width="17.28515625" style="17" customWidth="1"/>
    <col min="1031" max="1031" width="16.7109375" style="17" bestFit="1" customWidth="1"/>
    <col min="1032" max="1032" width="9.140625" style="17"/>
    <col min="1033" max="1033" width="24" style="17" bestFit="1" customWidth="1"/>
    <col min="1034" max="1034" width="11.42578125" style="17" bestFit="1" customWidth="1"/>
    <col min="1035" max="1280" width="9.140625" style="17"/>
    <col min="1281" max="1281" width="7.28515625" style="17" customWidth="1"/>
    <col min="1282" max="1282" width="40.140625" style="17" customWidth="1"/>
    <col min="1283" max="1283" width="14.140625" style="17" customWidth="1"/>
    <col min="1284" max="1284" width="8.5703125" style="17" customWidth="1"/>
    <col min="1285" max="1285" width="45.140625" style="17" customWidth="1"/>
    <col min="1286" max="1286" width="17.28515625" style="17" customWidth="1"/>
    <col min="1287" max="1287" width="16.7109375" style="17" bestFit="1" customWidth="1"/>
    <col min="1288" max="1288" width="9.140625" style="17"/>
    <col min="1289" max="1289" width="24" style="17" bestFit="1" customWidth="1"/>
    <col min="1290" max="1290" width="11.42578125" style="17" bestFit="1" customWidth="1"/>
    <col min="1291" max="1536" width="9.140625" style="17"/>
    <col min="1537" max="1537" width="7.28515625" style="17" customWidth="1"/>
    <col min="1538" max="1538" width="40.140625" style="17" customWidth="1"/>
    <col min="1539" max="1539" width="14.140625" style="17" customWidth="1"/>
    <col min="1540" max="1540" width="8.5703125" style="17" customWidth="1"/>
    <col min="1541" max="1541" width="45.140625" style="17" customWidth="1"/>
    <col min="1542" max="1542" width="17.28515625" style="17" customWidth="1"/>
    <col min="1543" max="1543" width="16.7109375" style="17" bestFit="1" customWidth="1"/>
    <col min="1544" max="1544" width="9.140625" style="17"/>
    <col min="1545" max="1545" width="24" style="17" bestFit="1" customWidth="1"/>
    <col min="1546" max="1546" width="11.42578125" style="17" bestFit="1" customWidth="1"/>
    <col min="1547" max="1792" width="9.140625" style="17"/>
    <col min="1793" max="1793" width="7.28515625" style="17" customWidth="1"/>
    <col min="1794" max="1794" width="40.140625" style="17" customWidth="1"/>
    <col min="1795" max="1795" width="14.140625" style="17" customWidth="1"/>
    <col min="1796" max="1796" width="8.5703125" style="17" customWidth="1"/>
    <col min="1797" max="1797" width="45.140625" style="17" customWidth="1"/>
    <col min="1798" max="1798" width="17.28515625" style="17" customWidth="1"/>
    <col min="1799" max="1799" width="16.7109375" style="17" bestFit="1" customWidth="1"/>
    <col min="1800" max="1800" width="9.140625" style="17"/>
    <col min="1801" max="1801" width="24" style="17" bestFit="1" customWidth="1"/>
    <col min="1802" max="1802" width="11.42578125" style="17" bestFit="1" customWidth="1"/>
    <col min="1803" max="2048" width="9.140625" style="17"/>
    <col min="2049" max="2049" width="7.28515625" style="17" customWidth="1"/>
    <col min="2050" max="2050" width="40.140625" style="17" customWidth="1"/>
    <col min="2051" max="2051" width="14.140625" style="17" customWidth="1"/>
    <col min="2052" max="2052" width="8.5703125" style="17" customWidth="1"/>
    <col min="2053" max="2053" width="45.140625" style="17" customWidth="1"/>
    <col min="2054" max="2054" width="17.28515625" style="17" customWidth="1"/>
    <col min="2055" max="2055" width="16.7109375" style="17" bestFit="1" customWidth="1"/>
    <col min="2056" max="2056" width="9.140625" style="17"/>
    <col min="2057" max="2057" width="24" style="17" bestFit="1" customWidth="1"/>
    <col min="2058" max="2058" width="11.42578125" style="17" bestFit="1" customWidth="1"/>
    <col min="2059" max="2304" width="9.140625" style="17"/>
    <col min="2305" max="2305" width="7.28515625" style="17" customWidth="1"/>
    <col min="2306" max="2306" width="40.140625" style="17" customWidth="1"/>
    <col min="2307" max="2307" width="14.140625" style="17" customWidth="1"/>
    <col min="2308" max="2308" width="8.5703125" style="17" customWidth="1"/>
    <col min="2309" max="2309" width="45.140625" style="17" customWidth="1"/>
    <col min="2310" max="2310" width="17.28515625" style="17" customWidth="1"/>
    <col min="2311" max="2311" width="16.7109375" style="17" bestFit="1" customWidth="1"/>
    <col min="2312" max="2312" width="9.140625" style="17"/>
    <col min="2313" max="2313" width="24" style="17" bestFit="1" customWidth="1"/>
    <col min="2314" max="2314" width="11.42578125" style="17" bestFit="1" customWidth="1"/>
    <col min="2315" max="2560" width="9.140625" style="17"/>
    <col min="2561" max="2561" width="7.28515625" style="17" customWidth="1"/>
    <col min="2562" max="2562" width="40.140625" style="17" customWidth="1"/>
    <col min="2563" max="2563" width="14.140625" style="17" customWidth="1"/>
    <col min="2564" max="2564" width="8.5703125" style="17" customWidth="1"/>
    <col min="2565" max="2565" width="45.140625" style="17" customWidth="1"/>
    <col min="2566" max="2566" width="17.28515625" style="17" customWidth="1"/>
    <col min="2567" max="2567" width="16.7109375" style="17" bestFit="1" customWidth="1"/>
    <col min="2568" max="2568" width="9.140625" style="17"/>
    <col min="2569" max="2569" width="24" style="17" bestFit="1" customWidth="1"/>
    <col min="2570" max="2570" width="11.42578125" style="17" bestFit="1" customWidth="1"/>
    <col min="2571" max="2816" width="9.140625" style="17"/>
    <col min="2817" max="2817" width="7.28515625" style="17" customWidth="1"/>
    <col min="2818" max="2818" width="40.140625" style="17" customWidth="1"/>
    <col min="2819" max="2819" width="14.140625" style="17" customWidth="1"/>
    <col min="2820" max="2820" width="8.5703125" style="17" customWidth="1"/>
    <col min="2821" max="2821" width="45.140625" style="17" customWidth="1"/>
    <col min="2822" max="2822" width="17.28515625" style="17" customWidth="1"/>
    <col min="2823" max="2823" width="16.7109375" style="17" bestFit="1" customWidth="1"/>
    <col min="2824" max="2824" width="9.140625" style="17"/>
    <col min="2825" max="2825" width="24" style="17" bestFit="1" customWidth="1"/>
    <col min="2826" max="2826" width="11.42578125" style="17" bestFit="1" customWidth="1"/>
    <col min="2827" max="3072" width="9.140625" style="17"/>
    <col min="3073" max="3073" width="7.28515625" style="17" customWidth="1"/>
    <col min="3074" max="3074" width="40.140625" style="17" customWidth="1"/>
    <col min="3075" max="3075" width="14.140625" style="17" customWidth="1"/>
    <col min="3076" max="3076" width="8.5703125" style="17" customWidth="1"/>
    <col min="3077" max="3077" width="45.140625" style="17" customWidth="1"/>
    <col min="3078" max="3078" width="17.28515625" style="17" customWidth="1"/>
    <col min="3079" max="3079" width="16.7109375" style="17" bestFit="1" customWidth="1"/>
    <col min="3080" max="3080" width="9.140625" style="17"/>
    <col min="3081" max="3081" width="24" style="17" bestFit="1" customWidth="1"/>
    <col min="3082" max="3082" width="11.42578125" style="17" bestFit="1" customWidth="1"/>
    <col min="3083" max="3328" width="9.140625" style="17"/>
    <col min="3329" max="3329" width="7.28515625" style="17" customWidth="1"/>
    <col min="3330" max="3330" width="40.140625" style="17" customWidth="1"/>
    <col min="3331" max="3331" width="14.140625" style="17" customWidth="1"/>
    <col min="3332" max="3332" width="8.5703125" style="17" customWidth="1"/>
    <col min="3333" max="3333" width="45.140625" style="17" customWidth="1"/>
    <col min="3334" max="3334" width="17.28515625" style="17" customWidth="1"/>
    <col min="3335" max="3335" width="16.7109375" style="17" bestFit="1" customWidth="1"/>
    <col min="3336" max="3336" width="9.140625" style="17"/>
    <col min="3337" max="3337" width="24" style="17" bestFit="1" customWidth="1"/>
    <col min="3338" max="3338" width="11.42578125" style="17" bestFit="1" customWidth="1"/>
    <col min="3339" max="3584" width="9.140625" style="17"/>
    <col min="3585" max="3585" width="7.28515625" style="17" customWidth="1"/>
    <col min="3586" max="3586" width="40.140625" style="17" customWidth="1"/>
    <col min="3587" max="3587" width="14.140625" style="17" customWidth="1"/>
    <col min="3588" max="3588" width="8.5703125" style="17" customWidth="1"/>
    <col min="3589" max="3589" width="45.140625" style="17" customWidth="1"/>
    <col min="3590" max="3590" width="17.28515625" style="17" customWidth="1"/>
    <col min="3591" max="3591" width="16.7109375" style="17" bestFit="1" customWidth="1"/>
    <col min="3592" max="3592" width="9.140625" style="17"/>
    <col min="3593" max="3593" width="24" style="17" bestFit="1" customWidth="1"/>
    <col min="3594" max="3594" width="11.42578125" style="17" bestFit="1" customWidth="1"/>
    <col min="3595" max="3840" width="9.140625" style="17"/>
    <col min="3841" max="3841" width="7.28515625" style="17" customWidth="1"/>
    <col min="3842" max="3842" width="40.140625" style="17" customWidth="1"/>
    <col min="3843" max="3843" width="14.140625" style="17" customWidth="1"/>
    <col min="3844" max="3844" width="8.5703125" style="17" customWidth="1"/>
    <col min="3845" max="3845" width="45.140625" style="17" customWidth="1"/>
    <col min="3846" max="3846" width="17.28515625" style="17" customWidth="1"/>
    <col min="3847" max="3847" width="16.7109375" style="17" bestFit="1" customWidth="1"/>
    <col min="3848" max="3848" width="9.140625" style="17"/>
    <col min="3849" max="3849" width="24" style="17" bestFit="1" customWidth="1"/>
    <col min="3850" max="3850" width="11.42578125" style="17" bestFit="1" customWidth="1"/>
    <col min="3851" max="4096" width="9.140625" style="17"/>
    <col min="4097" max="4097" width="7.28515625" style="17" customWidth="1"/>
    <col min="4098" max="4098" width="40.140625" style="17" customWidth="1"/>
    <col min="4099" max="4099" width="14.140625" style="17" customWidth="1"/>
    <col min="4100" max="4100" width="8.5703125" style="17" customWidth="1"/>
    <col min="4101" max="4101" width="45.140625" style="17" customWidth="1"/>
    <col min="4102" max="4102" width="17.28515625" style="17" customWidth="1"/>
    <col min="4103" max="4103" width="16.7109375" style="17" bestFit="1" customWidth="1"/>
    <col min="4104" max="4104" width="9.140625" style="17"/>
    <col min="4105" max="4105" width="24" style="17" bestFit="1" customWidth="1"/>
    <col min="4106" max="4106" width="11.42578125" style="17" bestFit="1" customWidth="1"/>
    <col min="4107" max="4352" width="9.140625" style="17"/>
    <col min="4353" max="4353" width="7.28515625" style="17" customWidth="1"/>
    <col min="4354" max="4354" width="40.140625" style="17" customWidth="1"/>
    <col min="4355" max="4355" width="14.140625" style="17" customWidth="1"/>
    <col min="4356" max="4356" width="8.5703125" style="17" customWidth="1"/>
    <col min="4357" max="4357" width="45.140625" style="17" customWidth="1"/>
    <col min="4358" max="4358" width="17.28515625" style="17" customWidth="1"/>
    <col min="4359" max="4359" width="16.7109375" style="17" bestFit="1" customWidth="1"/>
    <col min="4360" max="4360" width="9.140625" style="17"/>
    <col min="4361" max="4361" width="24" style="17" bestFit="1" customWidth="1"/>
    <col min="4362" max="4362" width="11.42578125" style="17" bestFit="1" customWidth="1"/>
    <col min="4363" max="4608" width="9.140625" style="17"/>
    <col min="4609" max="4609" width="7.28515625" style="17" customWidth="1"/>
    <col min="4610" max="4610" width="40.140625" style="17" customWidth="1"/>
    <col min="4611" max="4611" width="14.140625" style="17" customWidth="1"/>
    <col min="4612" max="4612" width="8.5703125" style="17" customWidth="1"/>
    <col min="4613" max="4613" width="45.140625" style="17" customWidth="1"/>
    <col min="4614" max="4614" width="17.28515625" style="17" customWidth="1"/>
    <col min="4615" max="4615" width="16.7109375" style="17" bestFit="1" customWidth="1"/>
    <col min="4616" max="4616" width="9.140625" style="17"/>
    <col min="4617" max="4617" width="24" style="17" bestFit="1" customWidth="1"/>
    <col min="4618" max="4618" width="11.42578125" style="17" bestFit="1" customWidth="1"/>
    <col min="4619" max="4864" width="9.140625" style="17"/>
    <col min="4865" max="4865" width="7.28515625" style="17" customWidth="1"/>
    <col min="4866" max="4866" width="40.140625" style="17" customWidth="1"/>
    <col min="4867" max="4867" width="14.140625" style="17" customWidth="1"/>
    <col min="4868" max="4868" width="8.5703125" style="17" customWidth="1"/>
    <col min="4869" max="4869" width="45.140625" style="17" customWidth="1"/>
    <col min="4870" max="4870" width="17.28515625" style="17" customWidth="1"/>
    <col min="4871" max="4871" width="16.7109375" style="17" bestFit="1" customWidth="1"/>
    <col min="4872" max="4872" width="9.140625" style="17"/>
    <col min="4873" max="4873" width="24" style="17" bestFit="1" customWidth="1"/>
    <col min="4874" max="4874" width="11.42578125" style="17" bestFit="1" customWidth="1"/>
    <col min="4875" max="5120" width="9.140625" style="17"/>
    <col min="5121" max="5121" width="7.28515625" style="17" customWidth="1"/>
    <col min="5122" max="5122" width="40.140625" style="17" customWidth="1"/>
    <col min="5123" max="5123" width="14.140625" style="17" customWidth="1"/>
    <col min="5124" max="5124" width="8.5703125" style="17" customWidth="1"/>
    <col min="5125" max="5125" width="45.140625" style="17" customWidth="1"/>
    <col min="5126" max="5126" width="17.28515625" style="17" customWidth="1"/>
    <col min="5127" max="5127" width="16.7109375" style="17" bestFit="1" customWidth="1"/>
    <col min="5128" max="5128" width="9.140625" style="17"/>
    <col min="5129" max="5129" width="24" style="17" bestFit="1" customWidth="1"/>
    <col min="5130" max="5130" width="11.42578125" style="17" bestFit="1" customWidth="1"/>
    <col min="5131" max="5376" width="9.140625" style="17"/>
    <col min="5377" max="5377" width="7.28515625" style="17" customWidth="1"/>
    <col min="5378" max="5378" width="40.140625" style="17" customWidth="1"/>
    <col min="5379" max="5379" width="14.140625" style="17" customWidth="1"/>
    <col min="5380" max="5380" width="8.5703125" style="17" customWidth="1"/>
    <col min="5381" max="5381" width="45.140625" style="17" customWidth="1"/>
    <col min="5382" max="5382" width="17.28515625" style="17" customWidth="1"/>
    <col min="5383" max="5383" width="16.7109375" style="17" bestFit="1" customWidth="1"/>
    <col min="5384" max="5384" width="9.140625" style="17"/>
    <col min="5385" max="5385" width="24" style="17" bestFit="1" customWidth="1"/>
    <col min="5386" max="5386" width="11.42578125" style="17" bestFit="1" customWidth="1"/>
    <col min="5387" max="5632" width="9.140625" style="17"/>
    <col min="5633" max="5633" width="7.28515625" style="17" customWidth="1"/>
    <col min="5634" max="5634" width="40.140625" style="17" customWidth="1"/>
    <col min="5635" max="5635" width="14.140625" style="17" customWidth="1"/>
    <col min="5636" max="5636" width="8.5703125" style="17" customWidth="1"/>
    <col min="5637" max="5637" width="45.140625" style="17" customWidth="1"/>
    <col min="5638" max="5638" width="17.28515625" style="17" customWidth="1"/>
    <col min="5639" max="5639" width="16.7109375" style="17" bestFit="1" customWidth="1"/>
    <col min="5640" max="5640" width="9.140625" style="17"/>
    <col min="5641" max="5641" width="24" style="17" bestFit="1" customWidth="1"/>
    <col min="5642" max="5642" width="11.42578125" style="17" bestFit="1" customWidth="1"/>
    <col min="5643" max="5888" width="9.140625" style="17"/>
    <col min="5889" max="5889" width="7.28515625" style="17" customWidth="1"/>
    <col min="5890" max="5890" width="40.140625" style="17" customWidth="1"/>
    <col min="5891" max="5891" width="14.140625" style="17" customWidth="1"/>
    <col min="5892" max="5892" width="8.5703125" style="17" customWidth="1"/>
    <col min="5893" max="5893" width="45.140625" style="17" customWidth="1"/>
    <col min="5894" max="5894" width="17.28515625" style="17" customWidth="1"/>
    <col min="5895" max="5895" width="16.7109375" style="17" bestFit="1" customWidth="1"/>
    <col min="5896" max="5896" width="9.140625" style="17"/>
    <col min="5897" max="5897" width="24" style="17" bestFit="1" customWidth="1"/>
    <col min="5898" max="5898" width="11.42578125" style="17" bestFit="1" customWidth="1"/>
    <col min="5899" max="6144" width="9.140625" style="17"/>
    <col min="6145" max="6145" width="7.28515625" style="17" customWidth="1"/>
    <col min="6146" max="6146" width="40.140625" style="17" customWidth="1"/>
    <col min="6147" max="6147" width="14.140625" style="17" customWidth="1"/>
    <col min="6148" max="6148" width="8.5703125" style="17" customWidth="1"/>
    <col min="6149" max="6149" width="45.140625" style="17" customWidth="1"/>
    <col min="6150" max="6150" width="17.28515625" style="17" customWidth="1"/>
    <col min="6151" max="6151" width="16.7109375" style="17" bestFit="1" customWidth="1"/>
    <col min="6152" max="6152" width="9.140625" style="17"/>
    <col min="6153" max="6153" width="24" style="17" bestFit="1" customWidth="1"/>
    <col min="6154" max="6154" width="11.42578125" style="17" bestFit="1" customWidth="1"/>
    <col min="6155" max="6400" width="9.140625" style="17"/>
    <col min="6401" max="6401" width="7.28515625" style="17" customWidth="1"/>
    <col min="6402" max="6402" width="40.140625" style="17" customWidth="1"/>
    <col min="6403" max="6403" width="14.140625" style="17" customWidth="1"/>
    <col min="6404" max="6404" width="8.5703125" style="17" customWidth="1"/>
    <col min="6405" max="6405" width="45.140625" style="17" customWidth="1"/>
    <col min="6406" max="6406" width="17.28515625" style="17" customWidth="1"/>
    <col min="6407" max="6407" width="16.7109375" style="17" bestFit="1" customWidth="1"/>
    <col min="6408" max="6408" width="9.140625" style="17"/>
    <col min="6409" max="6409" width="24" style="17" bestFit="1" customWidth="1"/>
    <col min="6410" max="6410" width="11.42578125" style="17" bestFit="1" customWidth="1"/>
    <col min="6411" max="6656" width="9.140625" style="17"/>
    <col min="6657" max="6657" width="7.28515625" style="17" customWidth="1"/>
    <col min="6658" max="6658" width="40.140625" style="17" customWidth="1"/>
    <col min="6659" max="6659" width="14.140625" style="17" customWidth="1"/>
    <col min="6660" max="6660" width="8.5703125" style="17" customWidth="1"/>
    <col min="6661" max="6661" width="45.140625" style="17" customWidth="1"/>
    <col min="6662" max="6662" width="17.28515625" style="17" customWidth="1"/>
    <col min="6663" max="6663" width="16.7109375" style="17" bestFit="1" customWidth="1"/>
    <col min="6664" max="6664" width="9.140625" style="17"/>
    <col min="6665" max="6665" width="24" style="17" bestFit="1" customWidth="1"/>
    <col min="6666" max="6666" width="11.42578125" style="17" bestFit="1" customWidth="1"/>
    <col min="6667" max="6912" width="9.140625" style="17"/>
    <col min="6913" max="6913" width="7.28515625" style="17" customWidth="1"/>
    <col min="6914" max="6914" width="40.140625" style="17" customWidth="1"/>
    <col min="6915" max="6915" width="14.140625" style="17" customWidth="1"/>
    <col min="6916" max="6916" width="8.5703125" style="17" customWidth="1"/>
    <col min="6917" max="6917" width="45.140625" style="17" customWidth="1"/>
    <col min="6918" max="6918" width="17.28515625" style="17" customWidth="1"/>
    <col min="6919" max="6919" width="16.7109375" style="17" bestFit="1" customWidth="1"/>
    <col min="6920" max="6920" width="9.140625" style="17"/>
    <col min="6921" max="6921" width="24" style="17" bestFit="1" customWidth="1"/>
    <col min="6922" max="6922" width="11.42578125" style="17" bestFit="1" customWidth="1"/>
    <col min="6923" max="7168" width="9.140625" style="17"/>
    <col min="7169" max="7169" width="7.28515625" style="17" customWidth="1"/>
    <col min="7170" max="7170" width="40.140625" style="17" customWidth="1"/>
    <col min="7171" max="7171" width="14.140625" style="17" customWidth="1"/>
    <col min="7172" max="7172" width="8.5703125" style="17" customWidth="1"/>
    <col min="7173" max="7173" width="45.140625" style="17" customWidth="1"/>
    <col min="7174" max="7174" width="17.28515625" style="17" customWidth="1"/>
    <col min="7175" max="7175" width="16.7109375" style="17" bestFit="1" customWidth="1"/>
    <col min="7176" max="7176" width="9.140625" style="17"/>
    <col min="7177" max="7177" width="24" style="17" bestFit="1" customWidth="1"/>
    <col min="7178" max="7178" width="11.42578125" style="17" bestFit="1" customWidth="1"/>
    <col min="7179" max="7424" width="9.140625" style="17"/>
    <col min="7425" max="7425" width="7.28515625" style="17" customWidth="1"/>
    <col min="7426" max="7426" width="40.140625" style="17" customWidth="1"/>
    <col min="7427" max="7427" width="14.140625" style="17" customWidth="1"/>
    <col min="7428" max="7428" width="8.5703125" style="17" customWidth="1"/>
    <col min="7429" max="7429" width="45.140625" style="17" customWidth="1"/>
    <col min="7430" max="7430" width="17.28515625" style="17" customWidth="1"/>
    <col min="7431" max="7431" width="16.7109375" style="17" bestFit="1" customWidth="1"/>
    <col min="7432" max="7432" width="9.140625" style="17"/>
    <col min="7433" max="7433" width="24" style="17" bestFit="1" customWidth="1"/>
    <col min="7434" max="7434" width="11.42578125" style="17" bestFit="1" customWidth="1"/>
    <col min="7435" max="7680" width="9.140625" style="17"/>
    <col min="7681" max="7681" width="7.28515625" style="17" customWidth="1"/>
    <col min="7682" max="7682" width="40.140625" style="17" customWidth="1"/>
    <col min="7683" max="7683" width="14.140625" style="17" customWidth="1"/>
    <col min="7684" max="7684" width="8.5703125" style="17" customWidth="1"/>
    <col min="7685" max="7685" width="45.140625" style="17" customWidth="1"/>
    <col min="7686" max="7686" width="17.28515625" style="17" customWidth="1"/>
    <col min="7687" max="7687" width="16.7109375" style="17" bestFit="1" customWidth="1"/>
    <col min="7688" max="7688" width="9.140625" style="17"/>
    <col min="7689" max="7689" width="24" style="17" bestFit="1" customWidth="1"/>
    <col min="7690" max="7690" width="11.42578125" style="17" bestFit="1" customWidth="1"/>
    <col min="7691" max="7936" width="9.140625" style="17"/>
    <col min="7937" max="7937" width="7.28515625" style="17" customWidth="1"/>
    <col min="7938" max="7938" width="40.140625" style="17" customWidth="1"/>
    <col min="7939" max="7939" width="14.140625" style="17" customWidth="1"/>
    <col min="7940" max="7940" width="8.5703125" style="17" customWidth="1"/>
    <col min="7941" max="7941" width="45.140625" style="17" customWidth="1"/>
    <col min="7942" max="7942" width="17.28515625" style="17" customWidth="1"/>
    <col min="7943" max="7943" width="16.7109375" style="17" bestFit="1" customWidth="1"/>
    <col min="7944" max="7944" width="9.140625" style="17"/>
    <col min="7945" max="7945" width="24" style="17" bestFit="1" customWidth="1"/>
    <col min="7946" max="7946" width="11.42578125" style="17" bestFit="1" customWidth="1"/>
    <col min="7947" max="8192" width="9.140625" style="17"/>
    <col min="8193" max="8193" width="7.28515625" style="17" customWidth="1"/>
    <col min="8194" max="8194" width="40.140625" style="17" customWidth="1"/>
    <col min="8195" max="8195" width="14.140625" style="17" customWidth="1"/>
    <col min="8196" max="8196" width="8.5703125" style="17" customWidth="1"/>
    <col min="8197" max="8197" width="45.140625" style="17" customWidth="1"/>
    <col min="8198" max="8198" width="17.28515625" style="17" customWidth="1"/>
    <col min="8199" max="8199" width="16.7109375" style="17" bestFit="1" customWidth="1"/>
    <col min="8200" max="8200" width="9.140625" style="17"/>
    <col min="8201" max="8201" width="24" style="17" bestFit="1" customWidth="1"/>
    <col min="8202" max="8202" width="11.42578125" style="17" bestFit="1" customWidth="1"/>
    <col min="8203" max="8448" width="9.140625" style="17"/>
    <col min="8449" max="8449" width="7.28515625" style="17" customWidth="1"/>
    <col min="8450" max="8450" width="40.140625" style="17" customWidth="1"/>
    <col min="8451" max="8451" width="14.140625" style="17" customWidth="1"/>
    <col min="8452" max="8452" width="8.5703125" style="17" customWidth="1"/>
    <col min="8453" max="8453" width="45.140625" style="17" customWidth="1"/>
    <col min="8454" max="8454" width="17.28515625" style="17" customWidth="1"/>
    <col min="8455" max="8455" width="16.7109375" style="17" bestFit="1" customWidth="1"/>
    <col min="8456" max="8456" width="9.140625" style="17"/>
    <col min="8457" max="8457" width="24" style="17" bestFit="1" customWidth="1"/>
    <col min="8458" max="8458" width="11.42578125" style="17" bestFit="1" customWidth="1"/>
    <col min="8459" max="8704" width="9.140625" style="17"/>
    <col min="8705" max="8705" width="7.28515625" style="17" customWidth="1"/>
    <col min="8706" max="8706" width="40.140625" style="17" customWidth="1"/>
    <col min="8707" max="8707" width="14.140625" style="17" customWidth="1"/>
    <col min="8708" max="8708" width="8.5703125" style="17" customWidth="1"/>
    <col min="8709" max="8709" width="45.140625" style="17" customWidth="1"/>
    <col min="8710" max="8710" width="17.28515625" style="17" customWidth="1"/>
    <col min="8711" max="8711" width="16.7109375" style="17" bestFit="1" customWidth="1"/>
    <col min="8712" max="8712" width="9.140625" style="17"/>
    <col min="8713" max="8713" width="24" style="17" bestFit="1" customWidth="1"/>
    <col min="8714" max="8714" width="11.42578125" style="17" bestFit="1" customWidth="1"/>
    <col min="8715" max="8960" width="9.140625" style="17"/>
    <col min="8961" max="8961" width="7.28515625" style="17" customWidth="1"/>
    <col min="8962" max="8962" width="40.140625" style="17" customWidth="1"/>
    <col min="8963" max="8963" width="14.140625" style="17" customWidth="1"/>
    <col min="8964" max="8964" width="8.5703125" style="17" customWidth="1"/>
    <col min="8965" max="8965" width="45.140625" style="17" customWidth="1"/>
    <col min="8966" max="8966" width="17.28515625" style="17" customWidth="1"/>
    <col min="8967" max="8967" width="16.7109375" style="17" bestFit="1" customWidth="1"/>
    <col min="8968" max="8968" width="9.140625" style="17"/>
    <col min="8969" max="8969" width="24" style="17" bestFit="1" customWidth="1"/>
    <col min="8970" max="8970" width="11.42578125" style="17" bestFit="1" customWidth="1"/>
    <col min="8971" max="9216" width="9.140625" style="17"/>
    <col min="9217" max="9217" width="7.28515625" style="17" customWidth="1"/>
    <col min="9218" max="9218" width="40.140625" style="17" customWidth="1"/>
    <col min="9219" max="9219" width="14.140625" style="17" customWidth="1"/>
    <col min="9220" max="9220" width="8.5703125" style="17" customWidth="1"/>
    <col min="9221" max="9221" width="45.140625" style="17" customWidth="1"/>
    <col min="9222" max="9222" width="17.28515625" style="17" customWidth="1"/>
    <col min="9223" max="9223" width="16.7109375" style="17" bestFit="1" customWidth="1"/>
    <col min="9224" max="9224" width="9.140625" style="17"/>
    <col min="9225" max="9225" width="24" style="17" bestFit="1" customWidth="1"/>
    <col min="9226" max="9226" width="11.42578125" style="17" bestFit="1" customWidth="1"/>
    <col min="9227" max="9472" width="9.140625" style="17"/>
    <col min="9473" max="9473" width="7.28515625" style="17" customWidth="1"/>
    <col min="9474" max="9474" width="40.140625" style="17" customWidth="1"/>
    <col min="9475" max="9475" width="14.140625" style="17" customWidth="1"/>
    <col min="9476" max="9476" width="8.5703125" style="17" customWidth="1"/>
    <col min="9477" max="9477" width="45.140625" style="17" customWidth="1"/>
    <col min="9478" max="9478" width="17.28515625" style="17" customWidth="1"/>
    <col min="9479" max="9479" width="16.7109375" style="17" bestFit="1" customWidth="1"/>
    <col min="9480" max="9480" width="9.140625" style="17"/>
    <col min="9481" max="9481" width="24" style="17" bestFit="1" customWidth="1"/>
    <col min="9482" max="9482" width="11.42578125" style="17" bestFit="1" customWidth="1"/>
    <col min="9483" max="9728" width="9.140625" style="17"/>
    <col min="9729" max="9729" width="7.28515625" style="17" customWidth="1"/>
    <col min="9730" max="9730" width="40.140625" style="17" customWidth="1"/>
    <col min="9731" max="9731" width="14.140625" style="17" customWidth="1"/>
    <col min="9732" max="9732" width="8.5703125" style="17" customWidth="1"/>
    <col min="9733" max="9733" width="45.140625" style="17" customWidth="1"/>
    <col min="9734" max="9734" width="17.28515625" style="17" customWidth="1"/>
    <col min="9735" max="9735" width="16.7109375" style="17" bestFit="1" customWidth="1"/>
    <col min="9736" max="9736" width="9.140625" style="17"/>
    <col min="9737" max="9737" width="24" style="17" bestFit="1" customWidth="1"/>
    <col min="9738" max="9738" width="11.42578125" style="17" bestFit="1" customWidth="1"/>
    <col min="9739" max="9984" width="9.140625" style="17"/>
    <col min="9985" max="9985" width="7.28515625" style="17" customWidth="1"/>
    <col min="9986" max="9986" width="40.140625" style="17" customWidth="1"/>
    <col min="9987" max="9987" width="14.140625" style="17" customWidth="1"/>
    <col min="9988" max="9988" width="8.5703125" style="17" customWidth="1"/>
    <col min="9989" max="9989" width="45.140625" style="17" customWidth="1"/>
    <col min="9990" max="9990" width="17.28515625" style="17" customWidth="1"/>
    <col min="9991" max="9991" width="16.7109375" style="17" bestFit="1" customWidth="1"/>
    <col min="9992" max="9992" width="9.140625" style="17"/>
    <col min="9993" max="9993" width="24" style="17" bestFit="1" customWidth="1"/>
    <col min="9994" max="9994" width="11.42578125" style="17" bestFit="1" customWidth="1"/>
    <col min="9995" max="10240" width="9.140625" style="17"/>
    <col min="10241" max="10241" width="7.28515625" style="17" customWidth="1"/>
    <col min="10242" max="10242" width="40.140625" style="17" customWidth="1"/>
    <col min="10243" max="10243" width="14.140625" style="17" customWidth="1"/>
    <col min="10244" max="10244" width="8.5703125" style="17" customWidth="1"/>
    <col min="10245" max="10245" width="45.140625" style="17" customWidth="1"/>
    <col min="10246" max="10246" width="17.28515625" style="17" customWidth="1"/>
    <col min="10247" max="10247" width="16.7109375" style="17" bestFit="1" customWidth="1"/>
    <col min="10248" max="10248" width="9.140625" style="17"/>
    <col min="10249" max="10249" width="24" style="17" bestFit="1" customWidth="1"/>
    <col min="10250" max="10250" width="11.42578125" style="17" bestFit="1" customWidth="1"/>
    <col min="10251" max="10496" width="9.140625" style="17"/>
    <col min="10497" max="10497" width="7.28515625" style="17" customWidth="1"/>
    <col min="10498" max="10498" width="40.140625" style="17" customWidth="1"/>
    <col min="10499" max="10499" width="14.140625" style="17" customWidth="1"/>
    <col min="10500" max="10500" width="8.5703125" style="17" customWidth="1"/>
    <col min="10501" max="10501" width="45.140625" style="17" customWidth="1"/>
    <col min="10502" max="10502" width="17.28515625" style="17" customWidth="1"/>
    <col min="10503" max="10503" width="16.7109375" style="17" bestFit="1" customWidth="1"/>
    <col min="10504" max="10504" width="9.140625" style="17"/>
    <col min="10505" max="10505" width="24" style="17" bestFit="1" customWidth="1"/>
    <col min="10506" max="10506" width="11.42578125" style="17" bestFit="1" customWidth="1"/>
    <col min="10507" max="10752" width="9.140625" style="17"/>
    <col min="10753" max="10753" width="7.28515625" style="17" customWidth="1"/>
    <col min="10754" max="10754" width="40.140625" style="17" customWidth="1"/>
    <col min="10755" max="10755" width="14.140625" style="17" customWidth="1"/>
    <col min="10756" max="10756" width="8.5703125" style="17" customWidth="1"/>
    <col min="10757" max="10757" width="45.140625" style="17" customWidth="1"/>
    <col min="10758" max="10758" width="17.28515625" style="17" customWidth="1"/>
    <col min="10759" max="10759" width="16.7109375" style="17" bestFit="1" customWidth="1"/>
    <col min="10760" max="10760" width="9.140625" style="17"/>
    <col min="10761" max="10761" width="24" style="17" bestFit="1" customWidth="1"/>
    <col min="10762" max="10762" width="11.42578125" style="17" bestFit="1" customWidth="1"/>
    <col min="10763" max="11008" width="9.140625" style="17"/>
    <col min="11009" max="11009" width="7.28515625" style="17" customWidth="1"/>
    <col min="11010" max="11010" width="40.140625" style="17" customWidth="1"/>
    <col min="11011" max="11011" width="14.140625" style="17" customWidth="1"/>
    <col min="11012" max="11012" width="8.5703125" style="17" customWidth="1"/>
    <col min="11013" max="11013" width="45.140625" style="17" customWidth="1"/>
    <col min="11014" max="11014" width="17.28515625" style="17" customWidth="1"/>
    <col min="11015" max="11015" width="16.7109375" style="17" bestFit="1" customWidth="1"/>
    <col min="11016" max="11016" width="9.140625" style="17"/>
    <col min="11017" max="11017" width="24" style="17" bestFit="1" customWidth="1"/>
    <col min="11018" max="11018" width="11.42578125" style="17" bestFit="1" customWidth="1"/>
    <col min="11019" max="11264" width="9.140625" style="17"/>
    <col min="11265" max="11265" width="7.28515625" style="17" customWidth="1"/>
    <col min="11266" max="11266" width="40.140625" style="17" customWidth="1"/>
    <col min="11267" max="11267" width="14.140625" style="17" customWidth="1"/>
    <col min="11268" max="11268" width="8.5703125" style="17" customWidth="1"/>
    <col min="11269" max="11269" width="45.140625" style="17" customWidth="1"/>
    <col min="11270" max="11270" width="17.28515625" style="17" customWidth="1"/>
    <col min="11271" max="11271" width="16.7109375" style="17" bestFit="1" customWidth="1"/>
    <col min="11272" max="11272" width="9.140625" style="17"/>
    <col min="11273" max="11273" width="24" style="17" bestFit="1" customWidth="1"/>
    <col min="11274" max="11274" width="11.42578125" style="17" bestFit="1" customWidth="1"/>
    <col min="11275" max="11520" width="9.140625" style="17"/>
    <col min="11521" max="11521" width="7.28515625" style="17" customWidth="1"/>
    <col min="11522" max="11522" width="40.140625" style="17" customWidth="1"/>
    <col min="11523" max="11523" width="14.140625" style="17" customWidth="1"/>
    <col min="11524" max="11524" width="8.5703125" style="17" customWidth="1"/>
    <col min="11525" max="11525" width="45.140625" style="17" customWidth="1"/>
    <col min="11526" max="11526" width="17.28515625" style="17" customWidth="1"/>
    <col min="11527" max="11527" width="16.7109375" style="17" bestFit="1" customWidth="1"/>
    <col min="11528" max="11528" width="9.140625" style="17"/>
    <col min="11529" max="11529" width="24" style="17" bestFit="1" customWidth="1"/>
    <col min="11530" max="11530" width="11.42578125" style="17" bestFit="1" customWidth="1"/>
    <col min="11531" max="11776" width="9.140625" style="17"/>
    <col min="11777" max="11777" width="7.28515625" style="17" customWidth="1"/>
    <col min="11778" max="11778" width="40.140625" style="17" customWidth="1"/>
    <col min="11779" max="11779" width="14.140625" style="17" customWidth="1"/>
    <col min="11780" max="11780" width="8.5703125" style="17" customWidth="1"/>
    <col min="11781" max="11781" width="45.140625" style="17" customWidth="1"/>
    <col min="11782" max="11782" width="17.28515625" style="17" customWidth="1"/>
    <col min="11783" max="11783" width="16.7109375" style="17" bestFit="1" customWidth="1"/>
    <col min="11784" max="11784" width="9.140625" style="17"/>
    <col min="11785" max="11785" width="24" style="17" bestFit="1" customWidth="1"/>
    <col min="11786" max="11786" width="11.42578125" style="17" bestFit="1" customWidth="1"/>
    <col min="11787" max="12032" width="9.140625" style="17"/>
    <col min="12033" max="12033" width="7.28515625" style="17" customWidth="1"/>
    <col min="12034" max="12034" width="40.140625" style="17" customWidth="1"/>
    <col min="12035" max="12035" width="14.140625" style="17" customWidth="1"/>
    <col min="12036" max="12036" width="8.5703125" style="17" customWidth="1"/>
    <col min="12037" max="12037" width="45.140625" style="17" customWidth="1"/>
    <col min="12038" max="12038" width="17.28515625" style="17" customWidth="1"/>
    <col min="12039" max="12039" width="16.7109375" style="17" bestFit="1" customWidth="1"/>
    <col min="12040" max="12040" width="9.140625" style="17"/>
    <col min="12041" max="12041" width="24" style="17" bestFit="1" customWidth="1"/>
    <col min="12042" max="12042" width="11.42578125" style="17" bestFit="1" customWidth="1"/>
    <col min="12043" max="12288" width="9.140625" style="17"/>
    <col min="12289" max="12289" width="7.28515625" style="17" customWidth="1"/>
    <col min="12290" max="12290" width="40.140625" style="17" customWidth="1"/>
    <col min="12291" max="12291" width="14.140625" style="17" customWidth="1"/>
    <col min="12292" max="12292" width="8.5703125" style="17" customWidth="1"/>
    <col min="12293" max="12293" width="45.140625" style="17" customWidth="1"/>
    <col min="12294" max="12294" width="17.28515625" style="17" customWidth="1"/>
    <col min="12295" max="12295" width="16.7109375" style="17" bestFit="1" customWidth="1"/>
    <col min="12296" max="12296" width="9.140625" style="17"/>
    <col min="12297" max="12297" width="24" style="17" bestFit="1" customWidth="1"/>
    <col min="12298" max="12298" width="11.42578125" style="17" bestFit="1" customWidth="1"/>
    <col min="12299" max="12544" width="9.140625" style="17"/>
    <col min="12545" max="12545" width="7.28515625" style="17" customWidth="1"/>
    <col min="12546" max="12546" width="40.140625" style="17" customWidth="1"/>
    <col min="12547" max="12547" width="14.140625" style="17" customWidth="1"/>
    <col min="12548" max="12548" width="8.5703125" style="17" customWidth="1"/>
    <col min="12549" max="12549" width="45.140625" style="17" customWidth="1"/>
    <col min="12550" max="12550" width="17.28515625" style="17" customWidth="1"/>
    <col min="12551" max="12551" width="16.7109375" style="17" bestFit="1" customWidth="1"/>
    <col min="12552" max="12552" width="9.140625" style="17"/>
    <col min="12553" max="12553" width="24" style="17" bestFit="1" customWidth="1"/>
    <col min="12554" max="12554" width="11.42578125" style="17" bestFit="1" customWidth="1"/>
    <col min="12555" max="12800" width="9.140625" style="17"/>
    <col min="12801" max="12801" width="7.28515625" style="17" customWidth="1"/>
    <col min="12802" max="12802" width="40.140625" style="17" customWidth="1"/>
    <col min="12803" max="12803" width="14.140625" style="17" customWidth="1"/>
    <col min="12804" max="12804" width="8.5703125" style="17" customWidth="1"/>
    <col min="12805" max="12805" width="45.140625" style="17" customWidth="1"/>
    <col min="12806" max="12806" width="17.28515625" style="17" customWidth="1"/>
    <col min="12807" max="12807" width="16.7109375" style="17" bestFit="1" customWidth="1"/>
    <col min="12808" max="12808" width="9.140625" style="17"/>
    <col min="12809" max="12809" width="24" style="17" bestFit="1" customWidth="1"/>
    <col min="12810" max="12810" width="11.42578125" style="17" bestFit="1" customWidth="1"/>
    <col min="12811" max="13056" width="9.140625" style="17"/>
    <col min="13057" max="13057" width="7.28515625" style="17" customWidth="1"/>
    <col min="13058" max="13058" width="40.140625" style="17" customWidth="1"/>
    <col min="13059" max="13059" width="14.140625" style="17" customWidth="1"/>
    <col min="13060" max="13060" width="8.5703125" style="17" customWidth="1"/>
    <col min="13061" max="13061" width="45.140625" style="17" customWidth="1"/>
    <col min="13062" max="13062" width="17.28515625" style="17" customWidth="1"/>
    <col min="13063" max="13063" width="16.7109375" style="17" bestFit="1" customWidth="1"/>
    <col min="13064" max="13064" width="9.140625" style="17"/>
    <col min="13065" max="13065" width="24" style="17" bestFit="1" customWidth="1"/>
    <col min="13066" max="13066" width="11.42578125" style="17" bestFit="1" customWidth="1"/>
    <col min="13067" max="13312" width="9.140625" style="17"/>
    <col min="13313" max="13313" width="7.28515625" style="17" customWidth="1"/>
    <col min="13314" max="13314" width="40.140625" style="17" customWidth="1"/>
    <col min="13315" max="13315" width="14.140625" style="17" customWidth="1"/>
    <col min="13316" max="13316" width="8.5703125" style="17" customWidth="1"/>
    <col min="13317" max="13317" width="45.140625" style="17" customWidth="1"/>
    <col min="13318" max="13318" width="17.28515625" style="17" customWidth="1"/>
    <col min="13319" max="13319" width="16.7109375" style="17" bestFit="1" customWidth="1"/>
    <col min="13320" max="13320" width="9.140625" style="17"/>
    <col min="13321" max="13321" width="24" style="17" bestFit="1" customWidth="1"/>
    <col min="13322" max="13322" width="11.42578125" style="17" bestFit="1" customWidth="1"/>
    <col min="13323" max="13568" width="9.140625" style="17"/>
    <col min="13569" max="13569" width="7.28515625" style="17" customWidth="1"/>
    <col min="13570" max="13570" width="40.140625" style="17" customWidth="1"/>
    <col min="13571" max="13571" width="14.140625" style="17" customWidth="1"/>
    <col min="13572" max="13572" width="8.5703125" style="17" customWidth="1"/>
    <col min="13573" max="13573" width="45.140625" style="17" customWidth="1"/>
    <col min="13574" max="13574" width="17.28515625" style="17" customWidth="1"/>
    <col min="13575" max="13575" width="16.7109375" style="17" bestFit="1" customWidth="1"/>
    <col min="13576" max="13576" width="9.140625" style="17"/>
    <col min="13577" max="13577" width="24" style="17" bestFit="1" customWidth="1"/>
    <col min="13578" max="13578" width="11.42578125" style="17" bestFit="1" customWidth="1"/>
    <col min="13579" max="13824" width="9.140625" style="17"/>
    <col min="13825" max="13825" width="7.28515625" style="17" customWidth="1"/>
    <col min="13826" max="13826" width="40.140625" style="17" customWidth="1"/>
    <col min="13827" max="13827" width="14.140625" style="17" customWidth="1"/>
    <col min="13828" max="13828" width="8.5703125" style="17" customWidth="1"/>
    <col min="13829" max="13829" width="45.140625" style="17" customWidth="1"/>
    <col min="13830" max="13830" width="17.28515625" style="17" customWidth="1"/>
    <col min="13831" max="13831" width="16.7109375" style="17" bestFit="1" customWidth="1"/>
    <col min="13832" max="13832" width="9.140625" style="17"/>
    <col min="13833" max="13833" width="24" style="17" bestFit="1" customWidth="1"/>
    <col min="13834" max="13834" width="11.42578125" style="17" bestFit="1" customWidth="1"/>
    <col min="13835" max="14080" width="9.140625" style="17"/>
    <col min="14081" max="14081" width="7.28515625" style="17" customWidth="1"/>
    <col min="14082" max="14082" width="40.140625" style="17" customWidth="1"/>
    <col min="14083" max="14083" width="14.140625" style="17" customWidth="1"/>
    <col min="14084" max="14084" width="8.5703125" style="17" customWidth="1"/>
    <col min="14085" max="14085" width="45.140625" style="17" customWidth="1"/>
    <col min="14086" max="14086" width="17.28515625" style="17" customWidth="1"/>
    <col min="14087" max="14087" width="16.7109375" style="17" bestFit="1" customWidth="1"/>
    <col min="14088" max="14088" width="9.140625" style="17"/>
    <col min="14089" max="14089" width="24" style="17" bestFit="1" customWidth="1"/>
    <col min="14090" max="14090" width="11.42578125" style="17" bestFit="1" customWidth="1"/>
    <col min="14091" max="14336" width="9.140625" style="17"/>
    <col min="14337" max="14337" width="7.28515625" style="17" customWidth="1"/>
    <col min="14338" max="14338" width="40.140625" style="17" customWidth="1"/>
    <col min="14339" max="14339" width="14.140625" style="17" customWidth="1"/>
    <col min="14340" max="14340" width="8.5703125" style="17" customWidth="1"/>
    <col min="14341" max="14341" width="45.140625" style="17" customWidth="1"/>
    <col min="14342" max="14342" width="17.28515625" style="17" customWidth="1"/>
    <col min="14343" max="14343" width="16.7109375" style="17" bestFit="1" customWidth="1"/>
    <col min="14344" max="14344" width="9.140625" style="17"/>
    <col min="14345" max="14345" width="24" style="17" bestFit="1" customWidth="1"/>
    <col min="14346" max="14346" width="11.42578125" style="17" bestFit="1" customWidth="1"/>
    <col min="14347" max="14592" width="9.140625" style="17"/>
    <col min="14593" max="14593" width="7.28515625" style="17" customWidth="1"/>
    <col min="14594" max="14594" width="40.140625" style="17" customWidth="1"/>
    <col min="14595" max="14595" width="14.140625" style="17" customWidth="1"/>
    <col min="14596" max="14596" width="8.5703125" style="17" customWidth="1"/>
    <col min="14597" max="14597" width="45.140625" style="17" customWidth="1"/>
    <col min="14598" max="14598" width="17.28515625" style="17" customWidth="1"/>
    <col min="14599" max="14599" width="16.7109375" style="17" bestFit="1" customWidth="1"/>
    <col min="14600" max="14600" width="9.140625" style="17"/>
    <col min="14601" max="14601" width="24" style="17" bestFit="1" customWidth="1"/>
    <col min="14602" max="14602" width="11.42578125" style="17" bestFit="1" customWidth="1"/>
    <col min="14603" max="14848" width="9.140625" style="17"/>
    <col min="14849" max="14849" width="7.28515625" style="17" customWidth="1"/>
    <col min="14850" max="14850" width="40.140625" style="17" customWidth="1"/>
    <col min="14851" max="14851" width="14.140625" style="17" customWidth="1"/>
    <col min="14852" max="14852" width="8.5703125" style="17" customWidth="1"/>
    <col min="14853" max="14853" width="45.140625" style="17" customWidth="1"/>
    <col min="14854" max="14854" width="17.28515625" style="17" customWidth="1"/>
    <col min="14855" max="14855" width="16.7109375" style="17" bestFit="1" customWidth="1"/>
    <col min="14856" max="14856" width="9.140625" style="17"/>
    <col min="14857" max="14857" width="24" style="17" bestFit="1" customWidth="1"/>
    <col min="14858" max="14858" width="11.42578125" style="17" bestFit="1" customWidth="1"/>
    <col min="14859" max="15104" width="9.140625" style="17"/>
    <col min="15105" max="15105" width="7.28515625" style="17" customWidth="1"/>
    <col min="15106" max="15106" width="40.140625" style="17" customWidth="1"/>
    <col min="15107" max="15107" width="14.140625" style="17" customWidth="1"/>
    <col min="15108" max="15108" width="8.5703125" style="17" customWidth="1"/>
    <col min="15109" max="15109" width="45.140625" style="17" customWidth="1"/>
    <col min="15110" max="15110" width="17.28515625" style="17" customWidth="1"/>
    <col min="15111" max="15111" width="16.7109375" style="17" bestFit="1" customWidth="1"/>
    <col min="15112" max="15112" width="9.140625" style="17"/>
    <col min="15113" max="15113" width="24" style="17" bestFit="1" customWidth="1"/>
    <col min="15114" max="15114" width="11.42578125" style="17" bestFit="1" customWidth="1"/>
    <col min="15115" max="15360" width="9.140625" style="17"/>
    <col min="15361" max="15361" width="7.28515625" style="17" customWidth="1"/>
    <col min="15362" max="15362" width="40.140625" style="17" customWidth="1"/>
    <col min="15363" max="15363" width="14.140625" style="17" customWidth="1"/>
    <col min="15364" max="15364" width="8.5703125" style="17" customWidth="1"/>
    <col min="15365" max="15365" width="45.140625" style="17" customWidth="1"/>
    <col min="15366" max="15366" width="17.28515625" style="17" customWidth="1"/>
    <col min="15367" max="15367" width="16.7109375" style="17" bestFit="1" customWidth="1"/>
    <col min="15368" max="15368" width="9.140625" style="17"/>
    <col min="15369" max="15369" width="24" style="17" bestFit="1" customWidth="1"/>
    <col min="15370" max="15370" width="11.42578125" style="17" bestFit="1" customWidth="1"/>
    <col min="15371" max="15616" width="9.140625" style="17"/>
    <col min="15617" max="15617" width="7.28515625" style="17" customWidth="1"/>
    <col min="15618" max="15618" width="40.140625" style="17" customWidth="1"/>
    <col min="15619" max="15619" width="14.140625" style="17" customWidth="1"/>
    <col min="15620" max="15620" width="8.5703125" style="17" customWidth="1"/>
    <col min="15621" max="15621" width="45.140625" style="17" customWidth="1"/>
    <col min="15622" max="15622" width="17.28515625" style="17" customWidth="1"/>
    <col min="15623" max="15623" width="16.7109375" style="17" bestFit="1" customWidth="1"/>
    <col min="15624" max="15624" width="9.140625" style="17"/>
    <col min="15625" max="15625" width="24" style="17" bestFit="1" customWidth="1"/>
    <col min="15626" max="15626" width="11.42578125" style="17" bestFit="1" customWidth="1"/>
    <col min="15627" max="15872" width="9.140625" style="17"/>
    <col min="15873" max="15873" width="7.28515625" style="17" customWidth="1"/>
    <col min="15874" max="15874" width="40.140625" style="17" customWidth="1"/>
    <col min="15875" max="15875" width="14.140625" style="17" customWidth="1"/>
    <col min="15876" max="15876" width="8.5703125" style="17" customWidth="1"/>
    <col min="15877" max="15877" width="45.140625" style="17" customWidth="1"/>
    <col min="15878" max="15878" width="17.28515625" style="17" customWidth="1"/>
    <col min="15879" max="15879" width="16.7109375" style="17" bestFit="1" customWidth="1"/>
    <col min="15880" max="15880" width="9.140625" style="17"/>
    <col min="15881" max="15881" width="24" style="17" bestFit="1" customWidth="1"/>
    <col min="15882" max="15882" width="11.42578125" style="17" bestFit="1" customWidth="1"/>
    <col min="15883" max="16128" width="9.140625" style="17"/>
    <col min="16129" max="16129" width="7.28515625" style="17" customWidth="1"/>
    <col min="16130" max="16130" width="40.140625" style="17" customWidth="1"/>
    <col min="16131" max="16131" width="14.140625" style="17" customWidth="1"/>
    <col min="16132" max="16132" width="8.5703125" style="17" customWidth="1"/>
    <col min="16133" max="16133" width="45.140625" style="17" customWidth="1"/>
    <col min="16134" max="16134" width="17.28515625" style="17" customWidth="1"/>
    <col min="16135" max="16135" width="16.7109375" style="17" bestFit="1" customWidth="1"/>
    <col min="16136" max="16136" width="9.140625" style="17"/>
    <col min="16137" max="16137" width="24" style="17" bestFit="1" customWidth="1"/>
    <col min="16138" max="16138" width="11.42578125" style="17" bestFit="1" customWidth="1"/>
    <col min="16139" max="16384" width="9.140625" style="17"/>
  </cols>
  <sheetData>
    <row r="1" spans="1:10" ht="17.45" customHeight="1" x14ac:dyDescent="0.25">
      <c r="A1" s="88" t="s">
        <v>332</v>
      </c>
      <c r="B1" s="88"/>
      <c r="C1" s="88"/>
      <c r="D1" s="88"/>
      <c r="E1" s="88"/>
      <c r="F1" s="88"/>
    </row>
    <row r="2" spans="1:10" ht="17.100000000000001" customHeight="1" x14ac:dyDescent="0.25">
      <c r="A2" s="62" t="s">
        <v>342</v>
      </c>
      <c r="B2" s="62"/>
      <c r="C2" s="35"/>
      <c r="D2" s="35"/>
      <c r="E2" s="35"/>
      <c r="F2" s="35"/>
    </row>
    <row r="3" spans="1:10" ht="17.100000000000001" customHeight="1" x14ac:dyDescent="0.25">
      <c r="A3" s="36"/>
      <c r="B3" s="37"/>
      <c r="D3" s="38"/>
      <c r="F3" s="39" t="s">
        <v>1</v>
      </c>
    </row>
    <row r="4" spans="1:10" ht="17.100000000000001" customHeight="1" x14ac:dyDescent="0.25">
      <c r="A4" s="40" t="s">
        <v>271</v>
      </c>
      <c r="B4" s="41" t="s">
        <v>301</v>
      </c>
      <c r="C4" s="40" t="s">
        <v>4</v>
      </c>
      <c r="D4" s="40" t="s">
        <v>271</v>
      </c>
      <c r="E4" s="41" t="s">
        <v>3</v>
      </c>
      <c r="F4" s="40" t="s">
        <v>4</v>
      </c>
      <c r="G4" s="42"/>
    </row>
    <row r="5" spans="1:10" ht="17.100000000000001" customHeight="1" x14ac:dyDescent="0.25">
      <c r="A5" s="13">
        <v>100</v>
      </c>
      <c r="B5" s="15" t="s">
        <v>5</v>
      </c>
      <c r="C5" s="43">
        <v>239684285</v>
      </c>
      <c r="D5" s="13">
        <v>2700</v>
      </c>
      <c r="E5" s="15" t="s">
        <v>302</v>
      </c>
      <c r="F5" s="63">
        <v>0</v>
      </c>
    </row>
    <row r="6" spans="1:10" ht="17.100000000000001" customHeight="1" x14ac:dyDescent="0.25">
      <c r="A6" s="13">
        <v>200</v>
      </c>
      <c r="B6" s="15" t="s">
        <v>273</v>
      </c>
      <c r="C6" s="43">
        <v>27720399</v>
      </c>
      <c r="D6" s="13">
        <v>2800</v>
      </c>
      <c r="E6" s="15" t="s">
        <v>8</v>
      </c>
      <c r="F6" s="63">
        <v>279456186</v>
      </c>
      <c r="G6" s="70"/>
    </row>
    <row r="7" spans="1:10" ht="17.100000000000001" customHeight="1" x14ac:dyDescent="0.25">
      <c r="A7" s="13">
        <v>300</v>
      </c>
      <c r="B7" s="15" t="s">
        <v>274</v>
      </c>
      <c r="C7" s="43">
        <v>267404684</v>
      </c>
      <c r="D7" s="13">
        <v>2900</v>
      </c>
      <c r="E7" s="15" t="s">
        <v>275</v>
      </c>
      <c r="F7" s="63">
        <v>295935505</v>
      </c>
      <c r="J7" s="44"/>
    </row>
    <row r="8" spans="1:10" ht="17.100000000000001" customHeight="1" x14ac:dyDescent="0.25">
      <c r="A8" s="13">
        <v>400</v>
      </c>
      <c r="B8" s="15" t="s">
        <v>92</v>
      </c>
      <c r="C8" s="43">
        <v>0</v>
      </c>
      <c r="D8" s="13">
        <v>3000</v>
      </c>
      <c r="E8" s="15" t="s">
        <v>276</v>
      </c>
      <c r="F8" s="63">
        <v>13866467</v>
      </c>
    </row>
    <row r="9" spans="1:10" ht="17.100000000000001" customHeight="1" x14ac:dyDescent="0.25">
      <c r="A9" s="13">
        <v>500</v>
      </c>
      <c r="B9" s="15" t="s">
        <v>277</v>
      </c>
      <c r="C9" s="43">
        <v>1207919</v>
      </c>
      <c r="D9" s="13">
        <v>3100</v>
      </c>
      <c r="E9" s="15" t="s">
        <v>14</v>
      </c>
      <c r="F9" s="63">
        <v>2274068</v>
      </c>
      <c r="I9" s="14"/>
    </row>
    <row r="10" spans="1:10" ht="17.100000000000001" customHeight="1" x14ac:dyDescent="0.25">
      <c r="A10" s="13">
        <v>600</v>
      </c>
      <c r="B10" s="15" t="s">
        <v>278</v>
      </c>
      <c r="C10" s="43">
        <v>0</v>
      </c>
      <c r="D10" s="13">
        <v>3200</v>
      </c>
      <c r="E10" s="15" t="s">
        <v>279</v>
      </c>
      <c r="F10" s="63">
        <v>2409445</v>
      </c>
      <c r="G10" s="71"/>
    </row>
    <row r="11" spans="1:10" ht="17.100000000000001" customHeight="1" x14ac:dyDescent="0.25">
      <c r="A11" s="13">
        <v>700</v>
      </c>
      <c r="B11" s="15" t="s">
        <v>17</v>
      </c>
      <c r="C11" s="43">
        <v>0</v>
      </c>
      <c r="D11" s="13">
        <v>3300</v>
      </c>
      <c r="E11" s="15" t="s">
        <v>18</v>
      </c>
      <c r="F11" s="63">
        <v>18549980</v>
      </c>
    </row>
    <row r="12" spans="1:10" ht="17.100000000000001" customHeight="1" x14ac:dyDescent="0.25">
      <c r="A12" s="13">
        <v>800</v>
      </c>
      <c r="B12" s="15" t="s">
        <v>19</v>
      </c>
      <c r="C12" s="43">
        <v>0</v>
      </c>
      <c r="D12" s="13">
        <v>3400</v>
      </c>
      <c r="E12" s="15" t="s">
        <v>280</v>
      </c>
      <c r="F12" s="63">
        <v>4811953</v>
      </c>
    </row>
    <row r="13" spans="1:10" ht="17.100000000000001" customHeight="1" x14ac:dyDescent="0.25">
      <c r="A13" s="13">
        <v>900</v>
      </c>
      <c r="B13" s="15" t="s">
        <v>281</v>
      </c>
      <c r="C13" s="43">
        <v>395652</v>
      </c>
      <c r="D13" s="13">
        <v>3500</v>
      </c>
      <c r="E13" s="15" t="s">
        <v>22</v>
      </c>
      <c r="F13" s="63">
        <v>13738027</v>
      </c>
    </row>
    <row r="14" spans="1:10" ht="17.100000000000001" customHeight="1" x14ac:dyDescent="0.25">
      <c r="A14" s="13">
        <v>1000</v>
      </c>
      <c r="B14" s="15" t="s">
        <v>23</v>
      </c>
      <c r="C14" s="43">
        <v>10447931</v>
      </c>
      <c r="D14" s="13">
        <v>3600</v>
      </c>
      <c r="E14" s="15" t="s">
        <v>24</v>
      </c>
      <c r="F14" s="63">
        <v>596766</v>
      </c>
    </row>
    <row r="15" spans="1:10" ht="17.100000000000001" customHeight="1" x14ac:dyDescent="0.25">
      <c r="A15" s="13">
        <v>1100</v>
      </c>
      <c r="B15" s="15" t="s">
        <v>25</v>
      </c>
      <c r="C15" s="43">
        <v>279456186</v>
      </c>
      <c r="D15" s="13">
        <v>3700</v>
      </c>
      <c r="E15" s="15" t="s">
        <v>282</v>
      </c>
      <c r="F15" s="63">
        <v>0</v>
      </c>
    </row>
    <row r="16" spans="1:10" ht="17.100000000000001" customHeight="1" x14ac:dyDescent="0.25">
      <c r="A16" s="13">
        <v>1200</v>
      </c>
      <c r="B16" s="15" t="s">
        <v>283</v>
      </c>
      <c r="C16" s="43">
        <v>0</v>
      </c>
      <c r="D16" s="13">
        <v>3800</v>
      </c>
      <c r="E16" s="15" t="s">
        <v>28</v>
      </c>
      <c r="F16" s="63">
        <v>13141261</v>
      </c>
    </row>
    <row r="17" spans="1:10" ht="17.100000000000001" customHeight="1" x14ac:dyDescent="0.25">
      <c r="A17" s="13">
        <v>1300</v>
      </c>
      <c r="B17" s="15" t="s">
        <v>303</v>
      </c>
      <c r="C17" s="43">
        <v>16479319</v>
      </c>
      <c r="D17" s="13">
        <v>3900</v>
      </c>
      <c r="E17" s="15" t="s">
        <v>304</v>
      </c>
      <c r="F17" s="65">
        <v>1275896</v>
      </c>
    </row>
    <row r="18" spans="1:10" ht="17.100000000000001" customHeight="1" x14ac:dyDescent="0.25">
      <c r="A18" s="13">
        <v>1400</v>
      </c>
      <c r="B18" s="15" t="s">
        <v>31</v>
      </c>
      <c r="C18" s="43">
        <v>295935505</v>
      </c>
      <c r="D18" s="13">
        <v>4000</v>
      </c>
      <c r="E18" s="15" t="s">
        <v>285</v>
      </c>
      <c r="F18" s="63">
        <v>11865365</v>
      </c>
      <c r="G18" s="45"/>
    </row>
    <row r="19" spans="1:10" ht="17.100000000000001" customHeight="1" x14ac:dyDescent="0.25">
      <c r="A19" s="13">
        <v>1500</v>
      </c>
      <c r="B19" s="15" t="s">
        <v>286</v>
      </c>
      <c r="C19" s="43">
        <v>14443505</v>
      </c>
      <c r="D19" s="13">
        <v>4100</v>
      </c>
      <c r="E19" s="15" t="s">
        <v>287</v>
      </c>
      <c r="F19" s="63">
        <v>56647</v>
      </c>
    </row>
    <row r="20" spans="1:10" ht="17.100000000000001" customHeight="1" x14ac:dyDescent="0.25">
      <c r="A20" s="13">
        <v>1600</v>
      </c>
      <c r="B20" s="15" t="s">
        <v>305</v>
      </c>
      <c r="C20" s="43">
        <v>1547729</v>
      </c>
      <c r="D20" s="13">
        <v>4200</v>
      </c>
      <c r="E20" s="15" t="s">
        <v>289</v>
      </c>
      <c r="F20" s="63">
        <v>11922012</v>
      </c>
      <c r="G20" s="72"/>
    </row>
    <row r="21" spans="1:10" ht="17.100000000000001" customHeight="1" x14ac:dyDescent="0.25">
      <c r="A21" s="13">
        <v>1700</v>
      </c>
      <c r="B21" s="15" t="s">
        <v>333</v>
      </c>
      <c r="C21" s="43">
        <v>12895776</v>
      </c>
      <c r="D21" s="13">
        <v>4220</v>
      </c>
      <c r="E21" s="15" t="s">
        <v>38</v>
      </c>
      <c r="F21" s="63">
        <v>9438857</v>
      </c>
      <c r="G21" s="44"/>
      <c r="J21" s="44"/>
    </row>
    <row r="22" spans="1:10" ht="17.100000000000001" customHeight="1" x14ac:dyDescent="0.25">
      <c r="A22" s="13">
        <v>1800</v>
      </c>
      <c r="B22" s="15" t="s">
        <v>39</v>
      </c>
      <c r="C22" s="43">
        <v>2100000</v>
      </c>
      <c r="D22" s="13">
        <v>4221</v>
      </c>
      <c r="E22" s="46" t="s">
        <v>40</v>
      </c>
      <c r="F22" s="63">
        <v>9243874</v>
      </c>
      <c r="G22" s="44"/>
    </row>
    <row r="23" spans="1:10" ht="17.100000000000001" customHeight="1" x14ac:dyDescent="0.25">
      <c r="A23" s="13">
        <v>1900</v>
      </c>
      <c r="B23" s="15" t="s">
        <v>291</v>
      </c>
      <c r="C23" s="43">
        <v>0</v>
      </c>
      <c r="D23" s="13">
        <v>4222</v>
      </c>
      <c r="E23" s="46" t="s">
        <v>42</v>
      </c>
      <c r="F23" s="63">
        <v>194983</v>
      </c>
    </row>
    <row r="24" spans="1:10" ht="17.100000000000001" customHeight="1" x14ac:dyDescent="0.25">
      <c r="A24" s="13">
        <v>2000</v>
      </c>
      <c r="B24" s="15" t="s">
        <v>292</v>
      </c>
      <c r="C24" s="43">
        <v>111943616</v>
      </c>
      <c r="D24" s="13">
        <v>4223</v>
      </c>
      <c r="E24" s="46" t="s">
        <v>44</v>
      </c>
      <c r="F24" s="63">
        <v>0</v>
      </c>
    </row>
    <row r="25" spans="1:10" ht="17.100000000000001" customHeight="1" x14ac:dyDescent="0.25">
      <c r="A25" s="13">
        <v>2100</v>
      </c>
      <c r="B25" s="15" t="s">
        <v>94</v>
      </c>
      <c r="C25" s="43">
        <v>0</v>
      </c>
      <c r="D25" s="13">
        <v>4240</v>
      </c>
      <c r="E25" s="15" t="s">
        <v>257</v>
      </c>
      <c r="F25" s="63">
        <v>4046854</v>
      </c>
    </row>
    <row r="26" spans="1:10" ht="17.100000000000001" customHeight="1" x14ac:dyDescent="0.25">
      <c r="A26" s="13">
        <v>2200</v>
      </c>
      <c r="B26" s="15" t="s">
        <v>47</v>
      </c>
      <c r="C26" s="43">
        <v>64822870</v>
      </c>
      <c r="D26" s="13">
        <v>4260</v>
      </c>
      <c r="E26" s="15" t="s">
        <v>293</v>
      </c>
      <c r="F26" s="63">
        <v>-1563699</v>
      </c>
    </row>
    <row r="27" spans="1:10" ht="17.100000000000001" customHeight="1" x14ac:dyDescent="0.25">
      <c r="A27" s="13">
        <v>2300</v>
      </c>
      <c r="B27" s="15" t="s">
        <v>294</v>
      </c>
      <c r="C27" s="43">
        <v>56554676</v>
      </c>
      <c r="D27" s="13">
        <v>4280</v>
      </c>
      <c r="E27" s="15" t="s">
        <v>295</v>
      </c>
      <c r="F27" s="63">
        <v>0</v>
      </c>
    </row>
    <row r="28" spans="1:10" ht="17.100000000000001" customHeight="1" x14ac:dyDescent="0.25">
      <c r="A28" s="13">
        <v>2400</v>
      </c>
      <c r="B28" s="15" t="s">
        <v>306</v>
      </c>
      <c r="C28" s="43">
        <v>47618567</v>
      </c>
      <c r="D28" s="13">
        <v>4300</v>
      </c>
      <c r="E28" s="15" t="s">
        <v>297</v>
      </c>
      <c r="F28" s="63">
        <v>12462131</v>
      </c>
    </row>
    <row r="29" spans="1:10" ht="17.100000000000001" customHeight="1" x14ac:dyDescent="0.25">
      <c r="A29" s="13">
        <v>2500</v>
      </c>
      <c r="B29" s="15" t="s">
        <v>298</v>
      </c>
      <c r="C29" s="43">
        <v>283039729</v>
      </c>
      <c r="D29" s="13">
        <v>4400</v>
      </c>
      <c r="E29" s="15" t="s">
        <v>54</v>
      </c>
      <c r="F29" s="63">
        <v>4046854</v>
      </c>
    </row>
    <row r="30" spans="1:10" ht="17.100000000000001" customHeight="1" x14ac:dyDescent="0.25">
      <c r="A30" s="13">
        <v>2600</v>
      </c>
      <c r="B30" s="15" t="s">
        <v>55</v>
      </c>
      <c r="C30" s="43">
        <v>266560410</v>
      </c>
      <c r="D30" s="13">
        <v>4500</v>
      </c>
      <c r="E30" s="15" t="s">
        <v>56</v>
      </c>
      <c r="F30" s="63">
        <v>7818511</v>
      </c>
    </row>
    <row r="31" spans="1:10" ht="17.45" hidden="1" customHeight="1" x14ac:dyDescent="0.25"/>
    <row r="32" spans="1:10" ht="17.45" hidden="1" customHeight="1" x14ac:dyDescent="0.25">
      <c r="A32" s="89"/>
      <c r="B32" s="89"/>
    </row>
    <row r="33" spans="1:7" ht="17.45" hidden="1" customHeight="1" x14ac:dyDescent="0.25">
      <c r="A33" s="73"/>
      <c r="B33" s="73"/>
      <c r="C33" s="74"/>
    </row>
    <row r="34" spans="1:7" ht="17.45" hidden="1" customHeight="1" x14ac:dyDescent="0.25">
      <c r="A34" s="89"/>
      <c r="B34" s="89"/>
      <c r="C34" s="38">
        <f>C18-F7</f>
        <v>0</v>
      </c>
      <c r="G34" s="17">
        <f>F35-F20</f>
        <v>0</v>
      </c>
    </row>
    <row r="35" spans="1:7" ht="17.45" hidden="1" customHeight="1" x14ac:dyDescent="0.25">
      <c r="A35" s="90" t="s">
        <v>57</v>
      </c>
      <c r="B35" s="90"/>
      <c r="F35" s="38">
        <f>F21+F25+F26+F27</f>
        <v>11922012</v>
      </c>
    </row>
    <row r="36" spans="1:7" ht="17.45" hidden="1" customHeight="1" x14ac:dyDescent="0.25">
      <c r="A36" s="47" t="s">
        <v>307</v>
      </c>
      <c r="B36" s="48"/>
    </row>
    <row r="37" spans="1:7" ht="17.45" hidden="1" customHeight="1" x14ac:dyDescent="0.25">
      <c r="A37" s="91" t="s">
        <v>59</v>
      </c>
      <c r="B37" s="91"/>
    </row>
    <row r="38" spans="1:7" ht="17.45" hidden="1" customHeight="1" x14ac:dyDescent="0.25">
      <c r="A38" s="92" t="s">
        <v>308</v>
      </c>
      <c r="B38" s="92"/>
      <c r="C38" s="92"/>
      <c r="D38" s="92"/>
    </row>
    <row r="39" spans="1:7" ht="17.45" hidden="1" customHeight="1" x14ac:dyDescent="0.25">
      <c r="A39" s="93" t="s">
        <v>61</v>
      </c>
      <c r="B39" s="94"/>
      <c r="C39" s="49" t="s">
        <v>62</v>
      </c>
      <c r="D39" s="50" t="s">
        <v>63</v>
      </c>
    </row>
    <row r="40" spans="1:7" ht="17.45" hidden="1" customHeight="1" x14ac:dyDescent="0.25">
      <c r="A40" s="95" t="s">
        <v>309</v>
      </c>
      <c r="B40" s="96"/>
      <c r="C40" s="21">
        <f>F11/F29</f>
        <v>4.5838026279178843</v>
      </c>
      <c r="D40" s="24"/>
    </row>
    <row r="41" spans="1:7" ht="17.45" hidden="1" customHeight="1" x14ac:dyDescent="0.25">
      <c r="A41" s="87" t="s">
        <v>65</v>
      </c>
      <c r="B41" s="87"/>
      <c r="C41" s="21">
        <f>F11/C19</f>
        <v>1.284312914351468</v>
      </c>
      <c r="D41" s="24"/>
    </row>
    <row r="42" spans="1:7" ht="17.45" hidden="1" customHeight="1" x14ac:dyDescent="0.25">
      <c r="A42" s="87" t="s">
        <v>66</v>
      </c>
      <c r="B42" s="87"/>
      <c r="C42" s="21">
        <f>C29/(C10+C11+C12+C13+C14+C16+C17)</f>
        <v>10.359065409669881</v>
      </c>
      <c r="D42" s="24"/>
    </row>
    <row r="43" spans="1:7" ht="17.45" hidden="1" customHeight="1" x14ac:dyDescent="0.25">
      <c r="A43" s="87" t="s">
        <v>67</v>
      </c>
      <c r="B43" s="87"/>
      <c r="C43" s="21">
        <f>(C26+C27)/(C10+C11+C12+C13+C14+C16+C17)</f>
        <v>4.4423372744227532</v>
      </c>
      <c r="D43" s="24"/>
    </row>
    <row r="44" spans="1:7" ht="17.45" hidden="1" customHeight="1" x14ac:dyDescent="0.25">
      <c r="A44" s="87" t="s">
        <v>310</v>
      </c>
      <c r="B44" s="87"/>
      <c r="C44" s="21"/>
      <c r="D44" s="24">
        <f>(F21/F6)*100%</f>
        <v>3.3775802694165448E-2</v>
      </c>
    </row>
    <row r="45" spans="1:7" ht="17.45" hidden="1" customHeight="1" x14ac:dyDescent="0.25">
      <c r="A45" s="87" t="s">
        <v>311</v>
      </c>
      <c r="B45" s="87"/>
      <c r="C45" s="21"/>
      <c r="D45" s="24">
        <f>(C8/F7)*100</f>
        <v>0</v>
      </c>
    </row>
    <row r="46" spans="1:7" ht="17.45" hidden="1" customHeight="1" x14ac:dyDescent="0.25">
      <c r="A46" s="87" t="s">
        <v>70</v>
      </c>
      <c r="B46" s="87"/>
      <c r="C46" s="21">
        <f>C15/F16</f>
        <v>21.265553282900324</v>
      </c>
      <c r="D46" s="24"/>
    </row>
    <row r="47" spans="1:7" ht="17.45" hidden="1" customHeight="1" x14ac:dyDescent="0.25">
      <c r="A47" s="87" t="s">
        <v>71</v>
      </c>
      <c r="B47" s="87"/>
      <c r="C47" s="21">
        <f>F21/F16</f>
        <v>0.71826113186550367</v>
      </c>
      <c r="D47" s="24"/>
    </row>
    <row r="48" spans="1:7" ht="17.45" hidden="1" customHeight="1" x14ac:dyDescent="0.25">
      <c r="A48" s="87" t="s">
        <v>312</v>
      </c>
      <c r="B48" s="87"/>
      <c r="C48" s="21"/>
      <c r="D48" s="24">
        <f>(C7/F7)*100%</f>
        <v>0.90359108482099837</v>
      </c>
    </row>
    <row r="49" spans="1:14" ht="17.45" hidden="1" customHeight="1" x14ac:dyDescent="0.25">
      <c r="A49" s="87" t="s">
        <v>73</v>
      </c>
      <c r="B49" s="87"/>
      <c r="C49" s="21">
        <f>F21/C5</f>
        <v>3.9380374896084654E-2</v>
      </c>
      <c r="D49" s="24"/>
    </row>
    <row r="50" spans="1:14" ht="17.45" hidden="1" customHeight="1" x14ac:dyDescent="0.25"/>
    <row r="51" spans="1:14" ht="17.45" hidden="1" customHeight="1" x14ac:dyDescent="0.25"/>
    <row r="52" spans="1:14" ht="17.45" hidden="1" customHeight="1" x14ac:dyDescent="0.25">
      <c r="B52" s="51" t="s">
        <v>75</v>
      </c>
      <c r="C52" s="52" t="s">
        <v>76</v>
      </c>
      <c r="D52" s="52" t="s">
        <v>77</v>
      </c>
    </row>
    <row r="53" spans="1:14" ht="17.45" hidden="1" customHeight="1" x14ac:dyDescent="0.25">
      <c r="B53" s="19" t="s">
        <v>78</v>
      </c>
      <c r="C53" s="53"/>
      <c r="D53" s="44"/>
      <c r="F53" s="38" t="s">
        <v>80</v>
      </c>
      <c r="G53" s="17" t="s">
        <v>81</v>
      </c>
      <c r="H53" s="17" t="s">
        <v>82</v>
      </c>
      <c r="I53" s="17" t="s">
        <v>83</v>
      </c>
      <c r="J53" s="17" t="s">
        <v>84</v>
      </c>
      <c r="K53" s="17" t="s">
        <v>85</v>
      </c>
      <c r="L53" s="17" t="s">
        <v>86</v>
      </c>
      <c r="M53" s="17" t="s">
        <v>87</v>
      </c>
      <c r="N53" s="17" t="s">
        <v>88</v>
      </c>
    </row>
    <row r="54" spans="1:14" ht="17.45" hidden="1" customHeight="1" x14ac:dyDescent="0.25">
      <c r="B54" s="19" t="s">
        <v>89</v>
      </c>
      <c r="C54" s="53"/>
      <c r="D54" s="44"/>
      <c r="E54" s="54" t="s">
        <v>79</v>
      </c>
      <c r="F54" s="38">
        <v>4937</v>
      </c>
      <c r="L54" s="17">
        <v>1738</v>
      </c>
      <c r="M54" s="17">
        <f>SUM(G54+H54+I54+J54+K54+L54)</f>
        <v>1738</v>
      </c>
    </row>
    <row r="55" spans="1:14" ht="17.45" hidden="1" customHeight="1" x14ac:dyDescent="0.25">
      <c r="B55" s="19" t="s">
        <v>88</v>
      </c>
      <c r="C55" s="53"/>
      <c r="D55" s="44"/>
      <c r="E55" s="54" t="s">
        <v>90</v>
      </c>
      <c r="L55" s="17">
        <v>1738</v>
      </c>
      <c r="M55" s="17">
        <f>SUM(G55+H55+I55+J55+K55+L55)</f>
        <v>1738</v>
      </c>
    </row>
    <row r="56" spans="1:14" ht="17.45" hidden="1" customHeight="1" x14ac:dyDescent="0.25">
      <c r="B56" s="19" t="s">
        <v>313</v>
      </c>
      <c r="C56" s="53"/>
      <c r="D56" s="44"/>
      <c r="E56" s="54"/>
    </row>
    <row r="57" spans="1:14" ht="17.45" hidden="1" customHeight="1" x14ac:dyDescent="0.25">
      <c r="B57" s="51" t="s">
        <v>39</v>
      </c>
      <c r="C57" s="53"/>
      <c r="D57" s="44"/>
      <c r="E57" s="54"/>
    </row>
    <row r="58" spans="1:14" ht="17.45" hidden="1" customHeight="1" x14ac:dyDescent="0.25">
      <c r="B58" s="19" t="s">
        <v>92</v>
      </c>
      <c r="C58" s="53"/>
      <c r="D58" s="44"/>
      <c r="E58" s="54"/>
    </row>
    <row r="59" spans="1:14" ht="17.45" hidden="1" customHeight="1" x14ac:dyDescent="0.25">
      <c r="B59" s="19" t="s">
        <v>93</v>
      </c>
      <c r="C59" s="53"/>
      <c r="D59" s="44"/>
      <c r="E59" s="54"/>
    </row>
    <row r="60" spans="1:14" ht="17.45" hidden="1" customHeight="1" x14ac:dyDescent="0.25">
      <c r="B60" s="51" t="s">
        <v>94</v>
      </c>
      <c r="C60" s="53"/>
      <c r="D60" s="44"/>
      <c r="E60" s="54"/>
    </row>
    <row r="61" spans="1:14" ht="17.45" hidden="1" customHeight="1" x14ac:dyDescent="0.25">
      <c r="B61" s="55" t="s">
        <v>95</v>
      </c>
      <c r="C61" s="53"/>
      <c r="D61" s="44"/>
      <c r="E61" s="54"/>
    </row>
    <row r="62" spans="1:14" ht="17.45" hidden="1" customHeight="1" x14ac:dyDescent="0.25">
      <c r="B62" s="19" t="s">
        <v>96</v>
      </c>
      <c r="C62" s="53"/>
      <c r="D62" s="44"/>
      <c r="E62" s="54"/>
    </row>
    <row r="63" spans="1:14" ht="17.45" hidden="1" customHeight="1" x14ac:dyDescent="0.25">
      <c r="B63" s="19" t="s">
        <v>97</v>
      </c>
      <c r="C63" s="53"/>
      <c r="D63" s="44"/>
      <c r="E63" s="54"/>
    </row>
    <row r="64" spans="1:14" ht="17.45" hidden="1" customHeight="1" x14ac:dyDescent="0.25">
      <c r="B64" s="51" t="s">
        <v>98</v>
      </c>
      <c r="C64" s="53"/>
      <c r="D64" s="44"/>
      <c r="E64" s="54"/>
    </row>
    <row r="65" spans="2:5" ht="17.45" hidden="1" customHeight="1" x14ac:dyDescent="0.25">
      <c r="B65" s="19" t="s">
        <v>99</v>
      </c>
      <c r="C65" s="53">
        <v>235037</v>
      </c>
      <c r="D65" s="44"/>
      <c r="E65" s="54"/>
    </row>
    <row r="66" spans="2:5" ht="17.45" hidden="1" customHeight="1" x14ac:dyDescent="0.25">
      <c r="B66" s="19" t="s">
        <v>100</v>
      </c>
      <c r="C66" s="53"/>
      <c r="D66" s="44"/>
      <c r="E66" s="54"/>
    </row>
    <row r="67" spans="2:5" ht="17.45" hidden="1" customHeight="1" x14ac:dyDescent="0.25">
      <c r="B67" s="51" t="s">
        <v>101</v>
      </c>
      <c r="C67" s="53"/>
      <c r="D67" s="44"/>
      <c r="E67" s="54"/>
    </row>
    <row r="68" spans="2:5" ht="17.45" hidden="1" customHeight="1" x14ac:dyDescent="0.25">
      <c r="B68" s="19" t="s">
        <v>101</v>
      </c>
      <c r="C68" s="53"/>
      <c r="D68" s="44"/>
      <c r="E68" s="54"/>
    </row>
    <row r="69" spans="2:5" ht="17.45" hidden="1" customHeight="1" x14ac:dyDescent="0.25">
      <c r="B69" s="19" t="s">
        <v>102</v>
      </c>
      <c r="C69" s="53"/>
      <c r="D69" s="44"/>
      <c r="E69" s="54"/>
    </row>
    <row r="70" spans="2:5" ht="17.45" hidden="1" customHeight="1" x14ac:dyDescent="0.25">
      <c r="B70" s="19" t="s">
        <v>103</v>
      </c>
      <c r="C70" s="53"/>
      <c r="D70" s="44"/>
      <c r="E70" s="54"/>
    </row>
    <row r="71" spans="2:5" ht="17.45" hidden="1" customHeight="1" x14ac:dyDescent="0.25">
      <c r="C71" s="53"/>
      <c r="D71" s="44"/>
      <c r="E71" s="54"/>
    </row>
    <row r="72" spans="2:5" ht="17.45" hidden="1" customHeight="1" x14ac:dyDescent="0.25">
      <c r="B72" s="51" t="s">
        <v>104</v>
      </c>
      <c r="C72" s="53"/>
      <c r="D72" s="44"/>
      <c r="E72" s="54"/>
    </row>
    <row r="73" spans="2:5" ht="17.45" hidden="1" customHeight="1" x14ac:dyDescent="0.25">
      <c r="B73" s="19" t="s">
        <v>105</v>
      </c>
      <c r="C73" s="53"/>
      <c r="D73" s="44"/>
      <c r="E73" s="54"/>
    </row>
    <row r="74" spans="2:5" ht="17.45" hidden="1" customHeight="1" x14ac:dyDescent="0.25">
      <c r="B74" s="19" t="s">
        <v>106</v>
      </c>
      <c r="C74" s="53"/>
      <c r="D74" s="44"/>
      <c r="E74" s="54"/>
    </row>
    <row r="75" spans="2:5" ht="17.45" hidden="1" customHeight="1" x14ac:dyDescent="0.25">
      <c r="B75" s="19" t="s">
        <v>107</v>
      </c>
      <c r="C75" s="53"/>
      <c r="D75" s="44"/>
      <c r="E75" s="54"/>
    </row>
    <row r="76" spans="2:5" ht="17.45" hidden="1" customHeight="1" x14ac:dyDescent="0.25">
      <c r="B76" s="19" t="s">
        <v>108</v>
      </c>
      <c r="C76" s="53"/>
      <c r="D76" s="44"/>
      <c r="E76" s="54"/>
    </row>
    <row r="77" spans="2:5" ht="17.45" hidden="1" customHeight="1" x14ac:dyDescent="0.25">
      <c r="B77" s="19" t="s">
        <v>109</v>
      </c>
      <c r="C77" s="53"/>
      <c r="D77" s="44"/>
      <c r="E77" s="54"/>
    </row>
    <row r="78" spans="2:5" ht="17.45" hidden="1" customHeight="1" x14ac:dyDescent="0.25">
      <c r="B78" s="19" t="s">
        <v>110</v>
      </c>
      <c r="C78" s="53"/>
      <c r="D78" s="44"/>
      <c r="E78" s="54"/>
    </row>
    <row r="79" spans="2:5" ht="17.45" hidden="1" customHeight="1" x14ac:dyDescent="0.25">
      <c r="B79" s="19" t="s">
        <v>111</v>
      </c>
      <c r="C79" s="53"/>
      <c r="D79" s="44"/>
      <c r="E79" s="54"/>
    </row>
    <row r="80" spans="2:5" ht="17.45" hidden="1" customHeight="1" x14ac:dyDescent="0.25">
      <c r="B80" s="19" t="s">
        <v>112</v>
      </c>
      <c r="C80" s="53"/>
      <c r="D80" s="44"/>
      <c r="E80" s="54"/>
    </row>
    <row r="81" spans="2:5" ht="17.45" hidden="1" customHeight="1" x14ac:dyDescent="0.25">
      <c r="B81" s="19" t="s">
        <v>113</v>
      </c>
      <c r="C81" s="53"/>
      <c r="D81" s="44"/>
      <c r="E81" s="54"/>
    </row>
    <row r="82" spans="2:5" ht="17.45" hidden="1" customHeight="1" x14ac:dyDescent="0.25">
      <c r="B82" s="19" t="s">
        <v>114</v>
      </c>
      <c r="C82" s="53"/>
      <c r="D82" s="44"/>
      <c r="E82" s="54"/>
    </row>
    <row r="83" spans="2:5" ht="17.45" hidden="1" customHeight="1" x14ac:dyDescent="0.25">
      <c r="B83" s="19" t="s">
        <v>115</v>
      </c>
      <c r="C83" s="53"/>
      <c r="D83" s="44"/>
      <c r="E83" s="54"/>
    </row>
    <row r="84" spans="2:5" ht="17.45" hidden="1" customHeight="1" x14ac:dyDescent="0.25">
      <c r="B84" s="19" t="s">
        <v>116</v>
      </c>
      <c r="C84" s="53"/>
      <c r="D84" s="44"/>
      <c r="E84" s="54"/>
    </row>
    <row r="85" spans="2:5" ht="17.45" hidden="1" customHeight="1" x14ac:dyDescent="0.25">
      <c r="B85" s="19" t="s">
        <v>117</v>
      </c>
      <c r="C85" s="53"/>
      <c r="D85" s="44"/>
      <c r="E85" s="54"/>
    </row>
    <row r="86" spans="2:5" ht="17.45" hidden="1" customHeight="1" x14ac:dyDescent="0.25">
      <c r="B86" s="19" t="s">
        <v>118</v>
      </c>
      <c r="C86" s="53"/>
      <c r="D86" s="44"/>
      <c r="E86" s="54"/>
    </row>
    <row r="87" spans="2:5" ht="17.45" hidden="1" customHeight="1" x14ac:dyDescent="0.25">
      <c r="B87" s="19" t="s">
        <v>119</v>
      </c>
      <c r="C87" s="53"/>
      <c r="D87" s="44"/>
      <c r="E87" s="54"/>
    </row>
    <row r="88" spans="2:5" ht="17.45" hidden="1" customHeight="1" x14ac:dyDescent="0.25">
      <c r="B88" s="19" t="s">
        <v>120</v>
      </c>
      <c r="C88" s="53"/>
      <c r="D88" s="44"/>
      <c r="E88" s="54"/>
    </row>
    <row r="89" spans="2:5" ht="17.45" hidden="1" customHeight="1" x14ac:dyDescent="0.25">
      <c r="B89" s="19" t="s">
        <v>121</v>
      </c>
      <c r="C89" s="53"/>
      <c r="D89" s="44"/>
      <c r="E89" s="54"/>
    </row>
    <row r="90" spans="2:5" ht="17.45" hidden="1" customHeight="1" x14ac:dyDescent="0.25">
      <c r="B90" s="19" t="s">
        <v>122</v>
      </c>
      <c r="C90" s="53"/>
      <c r="D90" s="44"/>
      <c r="E90" s="54"/>
    </row>
    <row r="91" spans="2:5" ht="17.45" hidden="1" customHeight="1" x14ac:dyDescent="0.25">
      <c r="B91" s="19" t="s">
        <v>123</v>
      </c>
      <c r="C91" s="53"/>
      <c r="D91" s="44"/>
      <c r="E91" s="54"/>
    </row>
    <row r="92" spans="2:5" ht="17.45" hidden="1" customHeight="1" x14ac:dyDescent="0.25">
      <c r="B92" s="19" t="s">
        <v>124</v>
      </c>
      <c r="C92" s="53"/>
      <c r="D92" s="44"/>
      <c r="E92" s="54"/>
    </row>
    <row r="93" spans="2:5" ht="17.45" hidden="1" customHeight="1" x14ac:dyDescent="0.25">
      <c r="B93" s="19" t="s">
        <v>125</v>
      </c>
      <c r="C93" s="53"/>
      <c r="D93" s="44"/>
      <c r="E93" s="54"/>
    </row>
    <row r="94" spans="2:5" ht="17.45" hidden="1" customHeight="1" x14ac:dyDescent="0.25">
      <c r="B94" s="19" t="s">
        <v>126</v>
      </c>
      <c r="C94" s="53"/>
      <c r="D94" s="44"/>
      <c r="E94" s="54"/>
    </row>
    <row r="95" spans="2:5" ht="17.45" hidden="1" customHeight="1" x14ac:dyDescent="0.25">
      <c r="B95" s="19" t="s">
        <v>127</v>
      </c>
      <c r="C95" s="53"/>
      <c r="D95" s="44"/>
      <c r="E95" s="54"/>
    </row>
    <row r="96" spans="2:5" ht="17.45" hidden="1" customHeight="1" x14ac:dyDescent="0.25">
      <c r="C96" s="53"/>
      <c r="D96" s="44"/>
      <c r="E96" s="54"/>
    </row>
    <row r="97" spans="2:5" ht="17.45" hidden="1" customHeight="1" x14ac:dyDescent="0.25">
      <c r="C97" s="53"/>
      <c r="D97" s="44"/>
      <c r="E97" s="54"/>
    </row>
    <row r="98" spans="2:5" ht="17.45" hidden="1" customHeight="1" x14ac:dyDescent="0.25">
      <c r="B98" s="56" t="s">
        <v>128</v>
      </c>
      <c r="C98" s="53"/>
      <c r="D98" s="44"/>
      <c r="E98" s="54"/>
    </row>
    <row r="99" spans="2:5" ht="17.45" hidden="1" customHeight="1" x14ac:dyDescent="0.25">
      <c r="B99" s="19" t="s">
        <v>129</v>
      </c>
      <c r="C99" s="53"/>
      <c r="D99" s="44"/>
      <c r="E99" s="54"/>
    </row>
    <row r="100" spans="2:5" ht="17.45" hidden="1" customHeight="1" x14ac:dyDescent="0.25">
      <c r="B100" s="19" t="s">
        <v>130</v>
      </c>
      <c r="C100" s="53"/>
      <c r="D100" s="44"/>
      <c r="E100" s="54"/>
    </row>
    <row r="101" spans="2:5" ht="17.45" hidden="1" customHeight="1" x14ac:dyDescent="0.25">
      <c r="B101" s="19" t="s">
        <v>131</v>
      </c>
      <c r="C101" s="53"/>
      <c r="D101" s="44"/>
      <c r="E101" s="54"/>
    </row>
    <row r="102" spans="2:5" ht="17.45" hidden="1" customHeight="1" x14ac:dyDescent="0.25">
      <c r="C102" s="53"/>
      <c r="D102" s="44"/>
      <c r="E102" s="54"/>
    </row>
    <row r="103" spans="2:5" ht="17.45" hidden="1" customHeight="1" x14ac:dyDescent="0.25">
      <c r="C103" s="53"/>
      <c r="D103" s="44"/>
      <c r="E103" s="54"/>
    </row>
    <row r="104" spans="2:5" ht="17.45" hidden="1" customHeight="1" x14ac:dyDescent="0.25">
      <c r="B104" s="56" t="s">
        <v>303</v>
      </c>
      <c r="C104" s="53"/>
      <c r="D104" s="44"/>
      <c r="E104" s="54"/>
    </row>
    <row r="105" spans="2:5" ht="17.45" hidden="1" customHeight="1" x14ac:dyDescent="0.25">
      <c r="B105" s="19" t="s">
        <v>132</v>
      </c>
      <c r="C105" s="53"/>
      <c r="D105" s="44"/>
      <c r="E105" s="54"/>
    </row>
    <row r="106" spans="2:5" ht="17.45" hidden="1" customHeight="1" x14ac:dyDescent="0.25">
      <c r="B106" s="19" t="s">
        <v>133</v>
      </c>
      <c r="C106" s="53"/>
      <c r="D106" s="44"/>
      <c r="E106" s="54"/>
    </row>
    <row r="107" spans="2:5" ht="17.45" hidden="1" customHeight="1" x14ac:dyDescent="0.25">
      <c r="B107" s="19" t="s">
        <v>134</v>
      </c>
      <c r="C107" s="53"/>
      <c r="D107" s="44"/>
      <c r="E107" s="54"/>
    </row>
    <row r="108" spans="2:5" ht="17.45" hidden="1" customHeight="1" x14ac:dyDescent="0.25">
      <c r="B108" s="19" t="s">
        <v>135</v>
      </c>
      <c r="C108" s="53"/>
      <c r="D108" s="44"/>
      <c r="E108" s="54"/>
    </row>
    <row r="109" spans="2:5" ht="17.45" hidden="1" customHeight="1" x14ac:dyDescent="0.25">
      <c r="B109" s="19" t="s">
        <v>136</v>
      </c>
      <c r="C109" s="53"/>
      <c r="D109" s="44"/>
      <c r="E109" s="54"/>
    </row>
    <row r="110" spans="2:5" ht="17.45" hidden="1" customHeight="1" x14ac:dyDescent="0.25">
      <c r="B110" s="19" t="s">
        <v>137</v>
      </c>
      <c r="C110" s="53"/>
      <c r="D110" s="44"/>
      <c r="E110" s="54"/>
    </row>
    <row r="111" spans="2:5" ht="17.45" hidden="1" customHeight="1" x14ac:dyDescent="0.25">
      <c r="B111" s="19" t="s">
        <v>138</v>
      </c>
      <c r="C111" s="53"/>
      <c r="D111" s="44"/>
      <c r="E111" s="54"/>
    </row>
    <row r="112" spans="2:5" ht="17.45" hidden="1" customHeight="1" x14ac:dyDescent="0.25">
      <c r="B112" s="19" t="s">
        <v>139</v>
      </c>
      <c r="C112" s="53">
        <v>164474</v>
      </c>
      <c r="D112" s="44"/>
      <c r="E112" s="54"/>
    </row>
    <row r="113" spans="2:5" ht="17.45" hidden="1" customHeight="1" x14ac:dyDescent="0.25">
      <c r="B113" s="19" t="s">
        <v>140</v>
      </c>
      <c r="C113" s="53">
        <v>7216</v>
      </c>
      <c r="D113" s="44"/>
      <c r="E113" s="54"/>
    </row>
    <row r="114" spans="2:5" ht="17.45" hidden="1" customHeight="1" x14ac:dyDescent="0.25">
      <c r="B114" s="19" t="s">
        <v>141</v>
      </c>
      <c r="C114" s="53"/>
      <c r="D114" s="44"/>
      <c r="E114" s="54"/>
    </row>
    <row r="115" spans="2:5" ht="17.45" hidden="1" customHeight="1" x14ac:dyDescent="0.25">
      <c r="B115" s="19" t="s">
        <v>142</v>
      </c>
      <c r="C115" s="53"/>
      <c r="D115" s="44"/>
      <c r="E115" s="54"/>
    </row>
    <row r="116" spans="2:5" ht="17.45" hidden="1" customHeight="1" x14ac:dyDescent="0.25">
      <c r="B116" s="19" t="s">
        <v>143</v>
      </c>
      <c r="C116" s="53"/>
      <c r="D116" s="44"/>
      <c r="E116" s="54"/>
    </row>
    <row r="117" spans="2:5" ht="17.45" hidden="1" customHeight="1" x14ac:dyDescent="0.25">
      <c r="B117" s="19" t="s">
        <v>144</v>
      </c>
      <c r="C117" s="53"/>
      <c r="D117" s="44"/>
      <c r="E117" s="54"/>
    </row>
    <row r="118" spans="2:5" ht="17.45" hidden="1" customHeight="1" x14ac:dyDescent="0.25">
      <c r="B118" s="19" t="s">
        <v>145</v>
      </c>
      <c r="C118" s="53"/>
      <c r="D118" s="44"/>
      <c r="E118" s="54"/>
    </row>
    <row r="119" spans="2:5" ht="17.45" hidden="1" customHeight="1" x14ac:dyDescent="0.25">
      <c r="B119" s="19" t="s">
        <v>146</v>
      </c>
      <c r="C119" s="53"/>
      <c r="D119" s="44"/>
      <c r="E119" s="54"/>
    </row>
    <row r="120" spans="2:5" ht="17.45" hidden="1" customHeight="1" x14ac:dyDescent="0.25">
      <c r="B120" s="19" t="s">
        <v>147</v>
      </c>
      <c r="C120" s="53"/>
      <c r="D120" s="44"/>
      <c r="E120" s="54"/>
    </row>
    <row r="121" spans="2:5" ht="17.45" hidden="1" customHeight="1" x14ac:dyDescent="0.25">
      <c r="B121" s="19" t="s">
        <v>148</v>
      </c>
      <c r="C121" s="53"/>
      <c r="D121" s="44"/>
      <c r="E121" s="54"/>
    </row>
    <row r="122" spans="2:5" ht="17.45" hidden="1" customHeight="1" x14ac:dyDescent="0.25">
      <c r="B122" s="19" t="s">
        <v>149</v>
      </c>
      <c r="C122" s="53"/>
      <c r="D122" s="44"/>
      <c r="E122" s="54"/>
    </row>
    <row r="123" spans="2:5" ht="17.45" hidden="1" customHeight="1" x14ac:dyDescent="0.25">
      <c r="B123" s="19" t="s">
        <v>150</v>
      </c>
      <c r="C123" s="53"/>
      <c r="D123" s="44"/>
      <c r="E123" s="54"/>
    </row>
    <row r="124" spans="2:5" ht="17.45" hidden="1" customHeight="1" x14ac:dyDescent="0.25">
      <c r="B124" s="19" t="s">
        <v>151</v>
      </c>
      <c r="C124" s="53"/>
      <c r="D124" s="44"/>
      <c r="E124" s="54"/>
    </row>
    <row r="125" spans="2:5" ht="17.45" hidden="1" customHeight="1" x14ac:dyDescent="0.25">
      <c r="B125" s="19" t="s">
        <v>314</v>
      </c>
      <c r="C125" s="53"/>
      <c r="D125" s="44"/>
      <c r="E125" s="54"/>
    </row>
    <row r="126" spans="2:5" ht="17.45" hidden="1" customHeight="1" x14ac:dyDescent="0.25">
      <c r="B126" s="19" t="s">
        <v>153</v>
      </c>
      <c r="C126" s="53"/>
      <c r="D126" s="44"/>
      <c r="E126" s="54"/>
    </row>
    <row r="127" spans="2:5" ht="17.45" hidden="1" customHeight="1" x14ac:dyDescent="0.25">
      <c r="B127" s="19" t="s">
        <v>154</v>
      </c>
      <c r="C127" s="53"/>
      <c r="D127" s="44"/>
      <c r="E127" s="54"/>
    </row>
    <row r="128" spans="2:5" ht="17.45" hidden="1" customHeight="1" x14ac:dyDescent="0.25">
      <c r="B128" s="19" t="s">
        <v>155</v>
      </c>
      <c r="C128" s="53"/>
      <c r="D128" s="44"/>
      <c r="E128" s="54"/>
    </row>
    <row r="129" spans="2:5" ht="17.45" hidden="1" customHeight="1" x14ac:dyDescent="0.25">
      <c r="B129" s="19" t="s">
        <v>156</v>
      </c>
      <c r="C129" s="53"/>
      <c r="D129" s="44"/>
      <c r="E129" s="54"/>
    </row>
    <row r="130" spans="2:5" ht="17.45" hidden="1" customHeight="1" x14ac:dyDescent="0.25">
      <c r="B130" s="19" t="s">
        <v>157</v>
      </c>
      <c r="C130" s="53"/>
      <c r="D130" s="44"/>
      <c r="E130" s="54"/>
    </row>
    <row r="131" spans="2:5" ht="17.45" hidden="1" customHeight="1" x14ac:dyDescent="0.25">
      <c r="C131" s="53"/>
      <c r="D131" s="44"/>
      <c r="E131" s="54"/>
    </row>
    <row r="132" spans="2:5" ht="17.45" hidden="1" customHeight="1" x14ac:dyDescent="0.25">
      <c r="B132" s="57" t="s">
        <v>292</v>
      </c>
      <c r="C132" s="53"/>
      <c r="D132" s="44"/>
      <c r="E132" s="54"/>
    </row>
    <row r="133" spans="2:5" ht="17.45" hidden="1" customHeight="1" x14ac:dyDescent="0.25">
      <c r="B133" s="19" t="s">
        <v>315</v>
      </c>
      <c r="C133" s="53"/>
      <c r="D133" s="44"/>
      <c r="E133" s="54"/>
    </row>
    <row r="134" spans="2:5" ht="17.45" hidden="1" customHeight="1" x14ac:dyDescent="0.25">
      <c r="B134" s="19" t="s">
        <v>159</v>
      </c>
      <c r="C134" s="53">
        <v>6761981</v>
      </c>
      <c r="D134" s="44"/>
      <c r="E134" s="54"/>
    </row>
    <row r="135" spans="2:5" ht="17.45" hidden="1" customHeight="1" x14ac:dyDescent="0.25">
      <c r="C135" s="53"/>
      <c r="D135" s="44"/>
      <c r="E135" s="54"/>
    </row>
    <row r="136" spans="2:5" ht="17.45" hidden="1" customHeight="1" x14ac:dyDescent="0.25">
      <c r="B136" s="58" t="s">
        <v>306</v>
      </c>
      <c r="C136" s="53"/>
      <c r="D136" s="44"/>
      <c r="E136" s="54"/>
    </row>
    <row r="137" spans="2:5" ht="17.45" hidden="1" customHeight="1" x14ac:dyDescent="0.25">
      <c r="B137" s="19" t="s">
        <v>160</v>
      </c>
      <c r="C137" s="53">
        <v>133796</v>
      </c>
      <c r="D137" s="44"/>
      <c r="E137" s="54"/>
    </row>
    <row r="138" spans="2:5" ht="17.45" hidden="1" customHeight="1" x14ac:dyDescent="0.25">
      <c r="B138" s="19" t="s">
        <v>161</v>
      </c>
      <c r="C138" s="53"/>
      <c r="D138" s="44"/>
      <c r="E138" s="54"/>
    </row>
    <row r="139" spans="2:5" ht="17.45" hidden="1" customHeight="1" x14ac:dyDescent="0.25">
      <c r="B139" s="19" t="s">
        <v>162</v>
      </c>
      <c r="C139" s="53"/>
      <c r="D139" s="44"/>
      <c r="E139" s="54"/>
    </row>
    <row r="140" spans="2:5" ht="17.45" hidden="1" customHeight="1" x14ac:dyDescent="0.25">
      <c r="B140" s="19" t="s">
        <v>163</v>
      </c>
      <c r="C140" s="53"/>
      <c r="D140" s="44"/>
      <c r="E140" s="54"/>
    </row>
    <row r="141" spans="2:5" ht="17.45" hidden="1" customHeight="1" x14ac:dyDescent="0.25">
      <c r="B141" s="19" t="s">
        <v>164</v>
      </c>
      <c r="C141" s="53"/>
      <c r="D141" s="44"/>
      <c r="E141" s="54"/>
    </row>
    <row r="142" spans="2:5" ht="17.45" hidden="1" customHeight="1" x14ac:dyDescent="0.25">
      <c r="B142" s="19" t="s">
        <v>165</v>
      </c>
      <c r="C142" s="53"/>
      <c r="D142" s="44"/>
      <c r="E142" s="54"/>
    </row>
    <row r="143" spans="2:5" ht="17.45" hidden="1" customHeight="1" x14ac:dyDescent="0.25">
      <c r="B143" s="19" t="s">
        <v>166</v>
      </c>
      <c r="C143" s="53"/>
      <c r="D143" s="44"/>
      <c r="E143" s="54"/>
    </row>
    <row r="144" spans="2:5" ht="17.45" hidden="1" customHeight="1" x14ac:dyDescent="0.25">
      <c r="B144" s="19" t="s">
        <v>167</v>
      </c>
      <c r="C144" s="53"/>
      <c r="D144" s="44"/>
      <c r="E144" s="54"/>
    </row>
    <row r="145" spans="2:5" ht="17.45" hidden="1" customHeight="1" x14ac:dyDescent="0.25">
      <c r="B145" s="19" t="s">
        <v>168</v>
      </c>
      <c r="C145" s="53"/>
      <c r="D145" s="44"/>
      <c r="E145" s="54"/>
    </row>
    <row r="146" spans="2:5" ht="17.45" hidden="1" customHeight="1" x14ac:dyDescent="0.25">
      <c r="B146" s="19" t="s">
        <v>156</v>
      </c>
      <c r="C146" s="53"/>
      <c r="D146" s="44"/>
      <c r="E146" s="54"/>
    </row>
    <row r="147" spans="2:5" ht="17.45" hidden="1" customHeight="1" x14ac:dyDescent="0.25">
      <c r="B147" s="19" t="s">
        <v>169</v>
      </c>
      <c r="C147" s="53"/>
      <c r="D147" s="44"/>
      <c r="E147" s="54"/>
    </row>
    <row r="148" spans="2:5" ht="17.45" hidden="1" customHeight="1" x14ac:dyDescent="0.25">
      <c r="C148" s="53"/>
      <c r="D148" s="44"/>
      <c r="E148" s="54"/>
    </row>
    <row r="149" spans="2:5" ht="17.45" hidden="1" customHeight="1" x14ac:dyDescent="0.25">
      <c r="B149" s="56" t="s">
        <v>302</v>
      </c>
      <c r="C149" s="53"/>
      <c r="D149" s="44"/>
      <c r="E149" s="54"/>
    </row>
    <row r="150" spans="2:5" ht="17.45" hidden="1" customHeight="1" x14ac:dyDescent="0.25">
      <c r="B150" s="19" t="s">
        <v>170</v>
      </c>
      <c r="C150" s="53"/>
      <c r="D150" s="44"/>
      <c r="E150" s="54"/>
    </row>
    <row r="151" spans="2:5" ht="17.45" hidden="1" customHeight="1" x14ac:dyDescent="0.25">
      <c r="B151" s="19" t="s">
        <v>171</v>
      </c>
      <c r="C151" s="53"/>
      <c r="D151" s="44"/>
      <c r="E151" s="54"/>
    </row>
    <row r="152" spans="2:5" ht="17.45" hidden="1" customHeight="1" x14ac:dyDescent="0.25">
      <c r="B152" s="19" t="s">
        <v>172</v>
      </c>
      <c r="C152" s="53"/>
      <c r="D152" s="44"/>
      <c r="E152" s="54"/>
    </row>
    <row r="153" spans="2:5" ht="17.45" hidden="1" customHeight="1" x14ac:dyDescent="0.25">
      <c r="B153" s="19" t="s">
        <v>316</v>
      </c>
      <c r="C153" s="53"/>
      <c r="D153" s="44"/>
      <c r="E153" s="54"/>
    </row>
    <row r="154" spans="2:5" ht="17.45" hidden="1" customHeight="1" x14ac:dyDescent="0.25">
      <c r="B154" s="19" t="s">
        <v>174</v>
      </c>
      <c r="C154" s="53"/>
      <c r="D154" s="44"/>
      <c r="E154" s="54"/>
    </row>
    <row r="155" spans="2:5" ht="17.45" hidden="1" customHeight="1" x14ac:dyDescent="0.25">
      <c r="B155" s="19" t="s">
        <v>175</v>
      </c>
      <c r="C155" s="53"/>
      <c r="D155" s="44"/>
      <c r="E155" s="54"/>
    </row>
    <row r="156" spans="2:5" ht="17.45" hidden="1" customHeight="1" x14ac:dyDescent="0.25">
      <c r="B156" s="19" t="s">
        <v>176</v>
      </c>
      <c r="C156" s="53"/>
      <c r="D156" s="44"/>
      <c r="E156" s="54"/>
    </row>
    <row r="157" spans="2:5" ht="17.45" hidden="1" customHeight="1" x14ac:dyDescent="0.25">
      <c r="B157" s="19" t="s">
        <v>177</v>
      </c>
      <c r="C157" s="53"/>
      <c r="D157" s="44"/>
      <c r="E157" s="54"/>
    </row>
    <row r="158" spans="2:5" ht="17.45" hidden="1" customHeight="1" x14ac:dyDescent="0.25">
      <c r="B158" s="56" t="s">
        <v>12</v>
      </c>
      <c r="C158" s="53"/>
      <c r="D158" s="44"/>
      <c r="E158" s="54"/>
    </row>
    <row r="159" spans="2:5" ht="17.45" hidden="1" customHeight="1" x14ac:dyDescent="0.25">
      <c r="B159" s="19" t="s">
        <v>178</v>
      </c>
      <c r="C159" s="67">
        <v>1643170</v>
      </c>
      <c r="D159" s="44"/>
      <c r="E159" s="54"/>
    </row>
    <row r="160" spans="2:5" ht="17.45" hidden="1" customHeight="1" x14ac:dyDescent="0.25">
      <c r="B160" s="19" t="s">
        <v>179</v>
      </c>
      <c r="C160" s="53"/>
      <c r="D160" s="44"/>
      <c r="E160" s="54"/>
    </row>
    <row r="161" spans="2:5" ht="17.45" hidden="1" customHeight="1" x14ac:dyDescent="0.25">
      <c r="B161" s="19" t="s">
        <v>180</v>
      </c>
      <c r="C161" s="53"/>
      <c r="D161" s="44"/>
      <c r="E161" s="54"/>
    </row>
    <row r="162" spans="2:5" ht="17.45" hidden="1" customHeight="1" x14ac:dyDescent="0.25">
      <c r="B162" s="19" t="s">
        <v>181</v>
      </c>
      <c r="C162" s="53"/>
      <c r="D162" s="44"/>
      <c r="E162" s="54"/>
    </row>
    <row r="163" spans="2:5" ht="17.45" hidden="1" customHeight="1" x14ac:dyDescent="0.25">
      <c r="B163" s="19" t="s">
        <v>334</v>
      </c>
      <c r="C163" s="53"/>
      <c r="D163" s="44"/>
      <c r="E163" s="54"/>
    </row>
    <row r="164" spans="2:5" ht="17.45" hidden="1" customHeight="1" x14ac:dyDescent="0.25">
      <c r="B164" s="19" t="s">
        <v>183</v>
      </c>
      <c r="C164" s="53"/>
      <c r="D164" s="44"/>
      <c r="E164" s="54"/>
    </row>
    <row r="165" spans="2:5" ht="17.45" hidden="1" customHeight="1" x14ac:dyDescent="0.25">
      <c r="B165" s="19" t="s">
        <v>335</v>
      </c>
      <c r="C165" s="53"/>
      <c r="D165" s="44"/>
      <c r="E165" s="54"/>
    </row>
    <row r="166" spans="2:5" ht="17.45" hidden="1" customHeight="1" x14ac:dyDescent="0.25">
      <c r="B166" s="19" t="s">
        <v>185</v>
      </c>
      <c r="C166" s="53"/>
      <c r="D166" s="44"/>
      <c r="E166" s="54"/>
    </row>
    <row r="167" spans="2:5" ht="17.45" hidden="1" customHeight="1" x14ac:dyDescent="0.25">
      <c r="B167" s="19" t="s">
        <v>186</v>
      </c>
      <c r="C167" s="53"/>
      <c r="D167" s="44"/>
      <c r="E167" s="54"/>
    </row>
    <row r="168" spans="2:5" ht="17.45" hidden="1" customHeight="1" x14ac:dyDescent="0.25">
      <c r="B168" s="19" t="s">
        <v>187</v>
      </c>
      <c r="C168" s="53"/>
      <c r="D168" s="44"/>
      <c r="E168" s="54"/>
    </row>
    <row r="169" spans="2:5" ht="17.45" hidden="1" customHeight="1" x14ac:dyDescent="0.25">
      <c r="B169" s="19" t="s">
        <v>188</v>
      </c>
      <c r="C169" s="53"/>
      <c r="D169" s="44"/>
      <c r="E169" s="54"/>
    </row>
    <row r="170" spans="2:5" ht="17.45" hidden="1" customHeight="1" x14ac:dyDescent="0.25">
      <c r="B170" s="19" t="s">
        <v>189</v>
      </c>
      <c r="C170" s="53"/>
      <c r="D170" s="44"/>
      <c r="E170" s="54"/>
    </row>
    <row r="171" spans="2:5" ht="17.45" hidden="1" customHeight="1" x14ac:dyDescent="0.25">
      <c r="B171" s="19" t="s">
        <v>190</v>
      </c>
      <c r="C171" s="53"/>
      <c r="D171" s="44"/>
      <c r="E171" s="54"/>
    </row>
    <row r="172" spans="2:5" ht="17.45" hidden="1" customHeight="1" x14ac:dyDescent="0.25">
      <c r="B172" s="19" t="s">
        <v>191</v>
      </c>
      <c r="C172" s="53"/>
      <c r="D172" s="44"/>
      <c r="E172" s="54"/>
    </row>
    <row r="173" spans="2:5" ht="17.45" hidden="1" customHeight="1" x14ac:dyDescent="0.25">
      <c r="B173" s="19" t="s">
        <v>192</v>
      </c>
      <c r="C173" s="53"/>
      <c r="D173" s="44"/>
      <c r="E173" s="54"/>
    </row>
    <row r="174" spans="2:5" ht="17.45" hidden="1" customHeight="1" x14ac:dyDescent="0.25">
      <c r="B174" s="19" t="s">
        <v>193</v>
      </c>
      <c r="C174" s="53"/>
      <c r="D174" s="44"/>
      <c r="E174" s="54"/>
    </row>
    <row r="175" spans="2:5" ht="17.45" hidden="1" customHeight="1" x14ac:dyDescent="0.25">
      <c r="B175" s="19" t="s">
        <v>194</v>
      </c>
      <c r="C175" s="53"/>
      <c r="D175" s="44"/>
      <c r="E175" s="54"/>
    </row>
    <row r="176" spans="2:5" ht="17.45" hidden="1" customHeight="1" x14ac:dyDescent="0.25">
      <c r="B176" s="19" t="s">
        <v>195</v>
      </c>
      <c r="C176" s="53"/>
      <c r="D176" s="44"/>
      <c r="E176" s="54"/>
    </row>
    <row r="177" spans="2:5" ht="17.45" hidden="1" customHeight="1" x14ac:dyDescent="0.25">
      <c r="B177" s="19" t="s">
        <v>196</v>
      </c>
      <c r="C177" s="53"/>
      <c r="D177" s="44"/>
      <c r="E177" s="54"/>
    </row>
    <row r="178" spans="2:5" ht="17.45" hidden="1" customHeight="1" x14ac:dyDescent="0.25">
      <c r="B178" s="19" t="s">
        <v>197</v>
      </c>
      <c r="C178" s="53"/>
      <c r="D178" s="44"/>
      <c r="E178" s="54"/>
    </row>
    <row r="179" spans="2:5" ht="17.45" hidden="1" customHeight="1" x14ac:dyDescent="0.25">
      <c r="B179" s="19" t="s">
        <v>198</v>
      </c>
      <c r="C179" s="53"/>
      <c r="D179" s="44"/>
      <c r="E179" s="54"/>
    </row>
    <row r="180" spans="2:5" ht="17.45" hidden="1" customHeight="1" x14ac:dyDescent="0.25">
      <c r="B180" s="19" t="s">
        <v>199</v>
      </c>
      <c r="C180" s="67"/>
      <c r="D180" s="44"/>
      <c r="E180" s="54"/>
    </row>
    <row r="181" spans="2:5" ht="17.45" hidden="1" customHeight="1" x14ac:dyDescent="0.25">
      <c r="B181" s="19" t="s">
        <v>200</v>
      </c>
      <c r="C181" s="67"/>
      <c r="D181" s="44"/>
      <c r="E181" s="54"/>
    </row>
    <row r="182" spans="2:5" ht="17.45" hidden="1" customHeight="1" x14ac:dyDescent="0.25">
      <c r="B182" s="19" t="s">
        <v>317</v>
      </c>
      <c r="C182" s="53"/>
      <c r="D182" s="44"/>
      <c r="E182" s="54"/>
    </row>
    <row r="183" spans="2:5" ht="17.45" hidden="1" customHeight="1" x14ac:dyDescent="0.25">
      <c r="B183" s="19" t="s">
        <v>202</v>
      </c>
      <c r="C183" s="53"/>
      <c r="D183" s="44"/>
      <c r="E183" s="54"/>
    </row>
    <row r="184" spans="2:5" ht="17.45" hidden="1" customHeight="1" x14ac:dyDescent="0.25">
      <c r="C184" s="53">
        <f>'[1]العراق الدولية'!C183+[1]الأخاء!C183+'[1]دار الأمان'!C183+'[1]دار السلام'!C183+[1]الحمراء!C183+'[1]دار الثقة'!C183+'[1]الشرق الأوسط'!C183+[1]الخير!C183+[1]الأهلية!C183+[1]الأمين!C183+[1]المصير!C183+'[1]أور '!C183+[1]اليمامة!C183+'[1]جيهان للتامين'!C183+[1]البادية!C183+'[1]الأتحاد الدولية'!C183+'[1]اسيا للتامين'!C183+[1]كار!C183+[1]الخليج!C183+'[1]كوردستان الدولي'!C183+'[1]ستار كار'!C183+'[1]شط العرب'!C183+'[1]بيمة معلم'!C183+[1]الايلاف!C183+'[1]الشرق للتأمين'!C183+[1]التضامن!C183+[1]الباتك!C183</f>
        <v>44354581</v>
      </c>
      <c r="D184" s="44"/>
      <c r="E184" s="54"/>
    </row>
    <row r="185" spans="2:5" ht="17.45" hidden="1" customHeight="1" x14ac:dyDescent="0.25">
      <c r="C185" s="53"/>
      <c r="D185" s="44"/>
      <c r="E185" s="54"/>
    </row>
    <row r="186" spans="2:5" ht="17.45" hidden="1" customHeight="1" x14ac:dyDescent="0.25">
      <c r="B186" s="19" t="s">
        <v>203</v>
      </c>
      <c r="C186" s="53"/>
      <c r="D186" s="44"/>
      <c r="E186" s="54"/>
    </row>
    <row r="187" spans="2:5" ht="17.45" hidden="1" customHeight="1" x14ac:dyDescent="0.25">
      <c r="B187" s="19" t="s">
        <v>204</v>
      </c>
      <c r="C187" s="53"/>
      <c r="D187" s="44"/>
      <c r="E187" s="54"/>
    </row>
    <row r="188" spans="2:5" ht="17.45" hidden="1" customHeight="1" x14ac:dyDescent="0.25">
      <c r="B188" s="19" t="s">
        <v>205</v>
      </c>
      <c r="C188" s="53"/>
      <c r="D188" s="44"/>
      <c r="E188" s="54">
        <f>C184-C190</f>
        <v>13866467</v>
      </c>
    </row>
    <row r="189" spans="2:5" ht="17.45" hidden="1" customHeight="1" x14ac:dyDescent="0.25">
      <c r="B189" s="19" t="s">
        <v>206</v>
      </c>
      <c r="C189" s="53"/>
      <c r="D189" s="44"/>
      <c r="E189" s="54"/>
    </row>
    <row r="190" spans="2:5" ht="17.45" hidden="1" customHeight="1" x14ac:dyDescent="0.25">
      <c r="C190" s="53">
        <f>'[1]العراق الدولية'!C189+[1]الأخاء!C189+'[1]دار الأمان'!C189+'[1]دار السلام'!C189+[1]الحمراء!C189+'[1]دار الثقة'!C189+'[1]الشرق الأوسط'!C189+[1]الخير!C189+[1]الأهلية!C189+[1]الأمين!C189+[1]المصير!C189+'[1]أور '!C189+[1]اليمامة!C189+'[1]جيهان للتامين'!C189+[1]البادية!C189+'[1]الأتحاد الدولية'!C189+'[1]اسيا للتامين'!C189+[1]كار!C189+[1]الخليج!C189+'[1]كوردستان الدولي'!C189+'[1]ستار كار'!C189+'[1]شط العرب'!C189+'[1]بيمة معلم'!C189+[1]الايلاف!C189+'[1]الشرق للتأمين'!C189+[1]التضامن!C189+[1]الباتك!C189</f>
        <v>30488114</v>
      </c>
      <c r="D190" s="44"/>
      <c r="E190" s="54"/>
    </row>
    <row r="191" spans="2:5" ht="17.45" hidden="1" customHeight="1" x14ac:dyDescent="0.25">
      <c r="C191" s="53"/>
      <c r="D191" s="44"/>
      <c r="E191" s="54"/>
    </row>
    <row r="192" spans="2:5" ht="17.45" hidden="1" customHeight="1" x14ac:dyDescent="0.25">
      <c r="C192" s="53"/>
      <c r="D192" s="44"/>
      <c r="E192" s="54"/>
    </row>
    <row r="193" spans="2:5" ht="17.45" hidden="1" customHeight="1" x14ac:dyDescent="0.25">
      <c r="B193" s="56" t="s">
        <v>14</v>
      </c>
      <c r="C193" s="53">
        <f>C184-C190</f>
        <v>13866467</v>
      </c>
      <c r="D193" s="44"/>
      <c r="E193" s="54"/>
    </row>
    <row r="194" spans="2:5" ht="17.45" hidden="1" customHeight="1" x14ac:dyDescent="0.25">
      <c r="B194" s="19" t="s">
        <v>207</v>
      </c>
      <c r="C194" s="53"/>
      <c r="D194" s="44"/>
      <c r="E194" s="54"/>
    </row>
    <row r="195" spans="2:5" ht="17.45" hidden="1" customHeight="1" x14ac:dyDescent="0.25">
      <c r="B195" s="19" t="s">
        <v>208</v>
      </c>
      <c r="C195" s="53"/>
      <c r="D195" s="44"/>
      <c r="E195" s="54"/>
    </row>
    <row r="196" spans="2:5" ht="17.45" hidden="1" customHeight="1" x14ac:dyDescent="0.25">
      <c r="B196" s="19" t="s">
        <v>209</v>
      </c>
      <c r="C196" s="53"/>
      <c r="D196" s="44"/>
      <c r="E196" s="54"/>
    </row>
    <row r="197" spans="2:5" ht="17.45" hidden="1" customHeight="1" x14ac:dyDescent="0.25">
      <c r="B197" s="19" t="s">
        <v>210</v>
      </c>
      <c r="C197" s="53"/>
      <c r="D197" s="44"/>
      <c r="E197" s="54"/>
    </row>
    <row r="198" spans="2:5" ht="17.45" hidden="1" customHeight="1" x14ac:dyDescent="0.25">
      <c r="B198" s="19" t="s">
        <v>211</v>
      </c>
      <c r="C198" s="53"/>
      <c r="D198" s="44"/>
      <c r="E198" s="54"/>
    </row>
    <row r="199" spans="2:5" ht="17.45" hidden="1" customHeight="1" x14ac:dyDescent="0.25">
      <c r="B199" s="19" t="s">
        <v>212</v>
      </c>
      <c r="C199" s="53"/>
      <c r="D199" s="44"/>
      <c r="E199" s="54"/>
    </row>
    <row r="200" spans="2:5" ht="17.45" hidden="1" customHeight="1" x14ac:dyDescent="0.25">
      <c r="B200" s="19" t="s">
        <v>213</v>
      </c>
      <c r="C200" s="53"/>
      <c r="D200" s="44"/>
      <c r="E200" s="54"/>
    </row>
    <row r="201" spans="2:5" ht="17.45" hidden="1" customHeight="1" x14ac:dyDescent="0.25">
      <c r="B201" s="19" t="s">
        <v>214</v>
      </c>
      <c r="C201" s="53"/>
      <c r="D201" s="44"/>
      <c r="E201" s="54"/>
    </row>
    <row r="202" spans="2:5" ht="17.45" hidden="1" customHeight="1" x14ac:dyDescent="0.25">
      <c r="B202" s="19" t="s">
        <v>215</v>
      </c>
      <c r="C202" s="53"/>
      <c r="D202" s="44"/>
      <c r="E202" s="54"/>
    </row>
    <row r="203" spans="2:5" ht="17.45" hidden="1" customHeight="1" x14ac:dyDescent="0.25">
      <c r="B203" s="19" t="s">
        <v>216</v>
      </c>
      <c r="C203" s="53"/>
      <c r="D203" s="44"/>
      <c r="E203" s="54"/>
    </row>
    <row r="204" spans="2:5" ht="17.45" hidden="1" customHeight="1" x14ac:dyDescent="0.25">
      <c r="B204" s="19" t="s">
        <v>217</v>
      </c>
      <c r="C204" s="53"/>
      <c r="D204" s="44"/>
      <c r="E204" s="54"/>
    </row>
    <row r="205" spans="2:5" ht="17.45" hidden="1" customHeight="1" x14ac:dyDescent="0.25">
      <c r="B205" s="19" t="s">
        <v>218</v>
      </c>
      <c r="C205" s="53"/>
      <c r="D205" s="44"/>
      <c r="E205" s="54"/>
    </row>
    <row r="206" spans="2:5" ht="17.45" hidden="1" customHeight="1" x14ac:dyDescent="0.25">
      <c r="B206" s="19" t="s">
        <v>219</v>
      </c>
      <c r="C206" s="53"/>
      <c r="D206" s="44"/>
      <c r="E206" s="54"/>
    </row>
    <row r="207" spans="2:5" ht="17.45" hidden="1" customHeight="1" x14ac:dyDescent="0.25">
      <c r="B207" s="19" t="s">
        <v>220</v>
      </c>
      <c r="C207" s="53"/>
      <c r="D207" s="44"/>
      <c r="E207" s="54"/>
    </row>
    <row r="208" spans="2:5" ht="17.45" hidden="1" customHeight="1" x14ac:dyDescent="0.25">
      <c r="C208" s="53"/>
      <c r="D208" s="44"/>
      <c r="E208" s="54"/>
    </row>
    <row r="209" spans="2:5" ht="17.45" hidden="1" customHeight="1" x14ac:dyDescent="0.25">
      <c r="C209" s="53"/>
      <c r="D209" s="44"/>
      <c r="E209" s="54"/>
    </row>
    <row r="210" spans="2:5" ht="17.45" hidden="1" customHeight="1" x14ac:dyDescent="0.25">
      <c r="B210" s="56" t="s">
        <v>318</v>
      </c>
      <c r="C210" s="53"/>
      <c r="D210" s="44"/>
      <c r="E210" s="54"/>
    </row>
    <row r="211" spans="2:5" ht="17.45" hidden="1" customHeight="1" x14ac:dyDescent="0.25">
      <c r="B211" s="19" t="s">
        <v>221</v>
      </c>
      <c r="C211" s="53"/>
      <c r="D211" s="44"/>
      <c r="E211" s="54"/>
    </row>
    <row r="212" spans="2:5" ht="17.45" hidden="1" customHeight="1" x14ac:dyDescent="0.25">
      <c r="B212" s="19" t="s">
        <v>222</v>
      </c>
      <c r="C212" s="53"/>
      <c r="D212" s="44"/>
      <c r="E212" s="54"/>
    </row>
    <row r="213" spans="2:5" ht="17.45" hidden="1" customHeight="1" x14ac:dyDescent="0.25">
      <c r="B213" s="19" t="s">
        <v>223</v>
      </c>
      <c r="C213" s="53"/>
      <c r="D213" s="44"/>
      <c r="E213" s="54"/>
    </row>
    <row r="214" spans="2:5" ht="17.45" hidden="1" customHeight="1" x14ac:dyDescent="0.25">
      <c r="B214" s="19" t="s">
        <v>224</v>
      </c>
      <c r="C214" s="67"/>
      <c r="D214" s="44"/>
      <c r="E214" s="54"/>
    </row>
    <row r="215" spans="2:5" ht="17.45" hidden="1" customHeight="1" x14ac:dyDescent="0.25">
      <c r="B215" s="19" t="s">
        <v>225</v>
      </c>
      <c r="C215" s="53"/>
      <c r="D215" s="44"/>
      <c r="E215" s="54"/>
    </row>
    <row r="216" spans="2:5" ht="17.45" hidden="1" customHeight="1" x14ac:dyDescent="0.25">
      <c r="B216" s="19" t="s">
        <v>319</v>
      </c>
      <c r="C216" s="53"/>
      <c r="D216" s="44"/>
      <c r="E216" s="54"/>
    </row>
    <row r="217" spans="2:5" ht="17.45" hidden="1" customHeight="1" x14ac:dyDescent="0.25">
      <c r="B217" s="19" t="s">
        <v>227</v>
      </c>
      <c r="C217" s="53"/>
      <c r="D217" s="44"/>
      <c r="E217" s="54"/>
    </row>
    <row r="218" spans="2:5" ht="17.45" hidden="1" customHeight="1" x14ac:dyDescent="0.25">
      <c r="B218" s="19" t="s">
        <v>336</v>
      </c>
      <c r="C218" s="53"/>
      <c r="D218" s="44"/>
      <c r="E218" s="54"/>
    </row>
    <row r="219" spans="2:5" ht="17.45" hidden="1" customHeight="1" x14ac:dyDescent="0.25">
      <c r="B219" s="56" t="s">
        <v>280</v>
      </c>
      <c r="C219" s="53"/>
      <c r="D219" s="44"/>
      <c r="E219" s="54"/>
    </row>
    <row r="220" spans="2:5" ht="17.45" hidden="1" customHeight="1" x14ac:dyDescent="0.25">
      <c r="B220" s="19" t="s">
        <v>228</v>
      </c>
      <c r="C220" s="67">
        <v>512</v>
      </c>
      <c r="D220" s="44"/>
      <c r="E220" s="54"/>
    </row>
    <row r="221" spans="2:5" ht="17.45" hidden="1" customHeight="1" x14ac:dyDescent="0.25">
      <c r="B221" s="19" t="s">
        <v>229</v>
      </c>
      <c r="C221" s="53" t="e">
        <f>'[1]العراق الدولية'!C221+'[1]الأقتصاد للتأمين'!C221+[1]الأخاء!C221+'[1]دار الأمان'!C221+'[1]دار السلام'!C221+[1]الحمراء!C221+#REF!+'[1]دار الثقة'!C221+'[1]الشرق الأوسط'!C221+#REF!+[1]الخير!C221+[1]الأهلية!C221+[1]الأمين!C221+[1]المصير!C221+#REF!+'[1]أور '!C221+[1]اليمامة!C221+'[1]جيهان للتامين'!C221+[1]البادية!C221+'[1]الأتحاد الدولية'!C221+'[1]اسيا للتامين'!C221+[1]كار!C221+[1]الخليج!C221+'[1]كوردستان الدولي'!C221+#REF!+'[1]ستار كار'!C221+'[1]شط العرب'!C221+'[1]بيمة معلم'!C221+#REF!+[1]الايلاف!C221+'[1]الشرق للتأمين'!C221</f>
        <v>#REF!</v>
      </c>
      <c r="D221" s="44"/>
      <c r="E221" s="54"/>
    </row>
    <row r="222" spans="2:5" ht="17.45" hidden="1" customHeight="1" x14ac:dyDescent="0.25">
      <c r="B222" s="19" t="s">
        <v>230</v>
      </c>
      <c r="C222" s="53" t="e">
        <f>'[1]العراق الدولية'!C222+'[1]الأقتصاد للتأمين'!C222+[1]الأخاء!C222+'[1]دار الأمان'!C222+'[1]دار السلام'!C222+[1]الحمراء!C222+#REF!+'[1]دار الثقة'!C222+'[1]الشرق الأوسط'!C222+#REF!+[1]الخير!C222+[1]الأهلية!C222+[1]الأمين!C222+[1]المصير!C222+#REF!+'[1]أور '!C222+[1]اليمامة!C222+'[1]جيهان للتامين'!C222+[1]البادية!C222+'[1]الأتحاد الدولية'!C222+'[1]اسيا للتامين'!C222+[1]كار!C222+[1]الخليج!C222+'[1]كوردستان الدولي'!C222+#REF!+'[1]ستار كار'!C222+'[1]شط العرب'!C222+'[1]بيمة معلم'!C222+#REF!+[1]الايلاف!C222+'[1]الشرق للتأمين'!C222</f>
        <v>#REF!</v>
      </c>
      <c r="D222" s="44"/>
      <c r="E222" s="54"/>
    </row>
    <row r="223" spans="2:5" ht="17.45" hidden="1" customHeight="1" x14ac:dyDescent="0.25">
      <c r="B223" s="19" t="s">
        <v>231</v>
      </c>
      <c r="C223" s="53" t="e">
        <f>'[1]العراق الدولية'!C223+'[1]الأقتصاد للتأمين'!C223+[1]الأخاء!C223+'[1]دار الأمان'!C223+'[1]دار السلام'!C223+[1]الحمراء!C223+#REF!+'[1]دار الثقة'!C223+'[1]الشرق الأوسط'!C223+#REF!+[1]الخير!C223+[1]الأهلية!C223+[1]الأمين!C223+[1]المصير!C223+#REF!+'[1]أور '!C223+[1]اليمامة!C223+'[1]جيهان للتامين'!C223+[1]البادية!C223+'[1]الأتحاد الدولية'!C223+'[1]اسيا للتامين'!C223+[1]كار!C223+[1]الخليج!C223+'[1]كوردستان الدولي'!C223+#REF!+'[1]ستار كار'!C223+'[1]شط العرب'!C223+'[1]بيمة معلم'!C223+#REF!+[1]الايلاف!C223+'[1]الشرق للتأمين'!C223</f>
        <v>#REF!</v>
      </c>
      <c r="D223" s="44"/>
      <c r="E223" s="54"/>
    </row>
    <row r="224" spans="2:5" ht="17.45" hidden="1" customHeight="1" x14ac:dyDescent="0.25">
      <c r="B224" s="19" t="s">
        <v>320</v>
      </c>
      <c r="C224" s="53"/>
      <c r="D224" s="44"/>
      <c r="E224" s="54"/>
    </row>
    <row r="225" spans="2:5" ht="17.45" hidden="1" customHeight="1" x14ac:dyDescent="0.25">
      <c r="B225" s="19" t="s">
        <v>233</v>
      </c>
      <c r="C225" s="53"/>
      <c r="D225" s="44"/>
      <c r="E225" s="54"/>
    </row>
    <row r="226" spans="2:5" ht="17.45" hidden="1" customHeight="1" x14ac:dyDescent="0.25">
      <c r="B226" s="19" t="s">
        <v>234</v>
      </c>
      <c r="C226" s="53"/>
      <c r="D226" s="44"/>
      <c r="E226" s="54"/>
    </row>
    <row r="227" spans="2:5" ht="17.45" hidden="1" customHeight="1" x14ac:dyDescent="0.25">
      <c r="B227" s="19" t="s">
        <v>236</v>
      </c>
      <c r="C227" s="53"/>
      <c r="D227" s="44"/>
      <c r="E227" s="54"/>
    </row>
    <row r="228" spans="2:5" ht="17.45" hidden="1" customHeight="1" x14ac:dyDescent="0.25">
      <c r="B228" s="19" t="s">
        <v>237</v>
      </c>
      <c r="C228" s="53"/>
      <c r="D228" s="44"/>
      <c r="E228" s="54"/>
    </row>
    <row r="229" spans="2:5" ht="17.45" hidden="1" customHeight="1" x14ac:dyDescent="0.25">
      <c r="C229" s="53"/>
      <c r="D229" s="44"/>
      <c r="E229" s="54"/>
    </row>
    <row r="230" spans="2:5" ht="17.45" hidden="1" customHeight="1" x14ac:dyDescent="0.25">
      <c r="C230" s="53"/>
      <c r="D230" s="44"/>
      <c r="E230" s="54"/>
    </row>
    <row r="231" spans="2:5" ht="17.45" hidden="1" customHeight="1" x14ac:dyDescent="0.25">
      <c r="B231" s="56" t="s">
        <v>24</v>
      </c>
      <c r="C231" s="53"/>
      <c r="D231" s="44"/>
      <c r="E231" s="54"/>
    </row>
    <row r="232" spans="2:5" ht="17.45" hidden="1" customHeight="1" x14ac:dyDescent="0.25">
      <c r="B232" s="19" t="s">
        <v>238</v>
      </c>
      <c r="C232" s="67"/>
      <c r="D232" s="44"/>
      <c r="E232" s="54"/>
    </row>
    <row r="233" spans="2:5" ht="17.45" hidden="1" customHeight="1" x14ac:dyDescent="0.25">
      <c r="B233" s="19" t="s">
        <v>239</v>
      </c>
      <c r="C233" s="53"/>
      <c r="D233" s="44"/>
      <c r="E233" s="54"/>
    </row>
    <row r="234" spans="2:5" ht="17.45" hidden="1" customHeight="1" x14ac:dyDescent="0.25">
      <c r="B234" s="19" t="s">
        <v>240</v>
      </c>
      <c r="C234" s="53"/>
      <c r="D234" s="44"/>
      <c r="E234" s="54"/>
    </row>
    <row r="235" spans="2:5" ht="17.45" hidden="1" customHeight="1" x14ac:dyDescent="0.25">
      <c r="B235" s="19" t="s">
        <v>241</v>
      </c>
      <c r="C235" s="53"/>
      <c r="D235" s="44"/>
      <c r="E235" s="54"/>
    </row>
    <row r="236" spans="2:5" ht="17.45" hidden="1" customHeight="1" x14ac:dyDescent="0.25">
      <c r="B236" s="19" t="s">
        <v>242</v>
      </c>
      <c r="C236" s="53"/>
      <c r="D236" s="44"/>
      <c r="E236" s="54"/>
    </row>
    <row r="237" spans="2:5" ht="17.45" hidden="1" customHeight="1" x14ac:dyDescent="0.25">
      <c r="B237" s="19" t="s">
        <v>243</v>
      </c>
      <c r="C237" s="53"/>
      <c r="D237" s="44"/>
      <c r="E237" s="54"/>
    </row>
    <row r="238" spans="2:5" ht="17.45" hidden="1" customHeight="1" x14ac:dyDescent="0.25">
      <c r="B238" s="19" t="s">
        <v>244</v>
      </c>
      <c r="C238" s="53"/>
      <c r="D238" s="44"/>
      <c r="E238" s="54"/>
    </row>
    <row r="239" spans="2:5" ht="17.45" hidden="1" customHeight="1" x14ac:dyDescent="0.25">
      <c r="C239" s="53"/>
      <c r="D239" s="44"/>
      <c r="E239" s="54"/>
    </row>
    <row r="240" spans="2:5" ht="17.45" hidden="1" customHeight="1" x14ac:dyDescent="0.25">
      <c r="C240" s="53"/>
      <c r="D240" s="44"/>
      <c r="E240" s="54"/>
    </row>
    <row r="241" spans="2:5" ht="17.45" hidden="1" customHeight="1" x14ac:dyDescent="0.25">
      <c r="B241" s="56" t="s">
        <v>321</v>
      </c>
      <c r="C241" s="53"/>
      <c r="D241" s="44"/>
      <c r="E241" s="54"/>
    </row>
    <row r="242" spans="2:5" ht="17.45" hidden="1" customHeight="1" x14ac:dyDescent="0.25">
      <c r="B242" s="19" t="s">
        <v>322</v>
      </c>
      <c r="C242" s="67"/>
      <c r="D242" s="44"/>
      <c r="E242" s="54"/>
    </row>
    <row r="243" spans="2:5" ht="17.45" hidden="1" customHeight="1" x14ac:dyDescent="0.25">
      <c r="B243" s="19" t="s">
        <v>246</v>
      </c>
      <c r="C243" s="67">
        <v>1295289</v>
      </c>
      <c r="D243" s="44"/>
      <c r="E243" s="54"/>
    </row>
    <row r="244" spans="2:5" ht="17.45" hidden="1" customHeight="1" x14ac:dyDescent="0.25">
      <c r="B244" s="19" t="s">
        <v>324</v>
      </c>
      <c r="C244" s="53"/>
      <c r="D244" s="44"/>
      <c r="E244" s="54"/>
    </row>
    <row r="245" spans="2:5" ht="17.45" hidden="1" customHeight="1" x14ac:dyDescent="0.25">
      <c r="B245" s="19" t="s">
        <v>251</v>
      </c>
      <c r="C245" s="53"/>
      <c r="D245" s="44"/>
      <c r="E245" s="54"/>
    </row>
    <row r="246" spans="2:5" ht="17.45" hidden="1" customHeight="1" x14ac:dyDescent="0.25">
      <c r="C246" s="53"/>
      <c r="D246" s="44"/>
      <c r="E246" s="54"/>
    </row>
    <row r="247" spans="2:5" ht="17.45" hidden="1" customHeight="1" x14ac:dyDescent="0.25">
      <c r="B247" s="56" t="s">
        <v>38</v>
      </c>
      <c r="C247" s="53"/>
      <c r="D247" s="44"/>
      <c r="E247" s="54"/>
    </row>
    <row r="248" spans="2:5" ht="17.45" hidden="1" customHeight="1" x14ac:dyDescent="0.25">
      <c r="B248" s="19" t="s">
        <v>252</v>
      </c>
      <c r="C248" s="67">
        <v>247662</v>
      </c>
      <c r="D248" s="44"/>
      <c r="E248" s="54"/>
    </row>
    <row r="249" spans="2:5" ht="17.45" hidden="1" customHeight="1" x14ac:dyDescent="0.25">
      <c r="B249" s="19" t="s">
        <v>325</v>
      </c>
      <c r="C249" s="53"/>
      <c r="D249" s="44"/>
      <c r="E249" s="54"/>
    </row>
    <row r="250" spans="2:5" ht="17.45" hidden="1" customHeight="1" x14ac:dyDescent="0.25">
      <c r="B250" s="19" t="s">
        <v>326</v>
      </c>
      <c r="C250" s="53"/>
      <c r="D250" s="44"/>
      <c r="E250" s="54"/>
    </row>
    <row r="251" spans="2:5" ht="17.45" hidden="1" customHeight="1" x14ac:dyDescent="0.25">
      <c r="B251" s="19" t="s">
        <v>327</v>
      </c>
      <c r="C251" s="53"/>
      <c r="D251" s="44"/>
      <c r="E251" s="54"/>
    </row>
    <row r="252" spans="2:5" ht="17.45" hidden="1" customHeight="1" x14ac:dyDescent="0.25">
      <c r="B252" s="19" t="s">
        <v>328</v>
      </c>
      <c r="C252" s="53"/>
      <c r="D252" s="44"/>
      <c r="E252" s="54"/>
    </row>
    <row r="253" spans="2:5" ht="17.45" hidden="1" customHeight="1" x14ac:dyDescent="0.25">
      <c r="C253" s="53"/>
      <c r="D253" s="44"/>
      <c r="E253" s="54"/>
    </row>
    <row r="254" spans="2:5" ht="17.45" hidden="1" customHeight="1" x14ac:dyDescent="0.25">
      <c r="C254" s="53"/>
      <c r="D254" s="44"/>
      <c r="E254" s="54"/>
    </row>
    <row r="255" spans="2:5" ht="17.45" hidden="1" customHeight="1" x14ac:dyDescent="0.25">
      <c r="B255" s="58" t="s">
        <v>329</v>
      </c>
      <c r="C255" s="53"/>
      <c r="D255" s="44"/>
      <c r="E255" s="54"/>
    </row>
    <row r="256" spans="2:5" ht="17.45" hidden="1" customHeight="1" x14ac:dyDescent="0.25">
      <c r="B256" s="19" t="s">
        <v>257</v>
      </c>
      <c r="C256" s="67">
        <v>85092</v>
      </c>
      <c r="D256" s="44"/>
      <c r="E256" s="54"/>
    </row>
    <row r="257" spans="2:5" ht="17.45" hidden="1" customHeight="1" x14ac:dyDescent="0.25">
      <c r="C257" s="53"/>
      <c r="D257" s="44"/>
      <c r="E257" s="54"/>
    </row>
    <row r="258" spans="2:5" ht="17.45" hidden="1" customHeight="1" x14ac:dyDescent="0.25">
      <c r="B258" s="56" t="s">
        <v>330</v>
      </c>
      <c r="C258" s="53"/>
      <c r="D258" s="44"/>
      <c r="E258" s="54"/>
    </row>
    <row r="259" spans="2:5" ht="17.45" hidden="1" customHeight="1" x14ac:dyDescent="0.25">
      <c r="B259" s="19" t="s">
        <v>331</v>
      </c>
      <c r="C259" s="53"/>
      <c r="D259" s="44"/>
      <c r="E259" s="54"/>
    </row>
    <row r="260" spans="2:5" ht="17.45" hidden="1" customHeight="1" x14ac:dyDescent="0.25">
      <c r="B260" s="19" t="s">
        <v>259</v>
      </c>
      <c r="C260" s="53"/>
      <c r="D260" s="44"/>
      <c r="E260" s="54"/>
    </row>
    <row r="261" spans="2:5" ht="17.45" hidden="1" customHeight="1" x14ac:dyDescent="0.25">
      <c r="B261" s="19" t="s">
        <v>260</v>
      </c>
      <c r="C261" s="53"/>
      <c r="D261" s="44"/>
      <c r="E261" s="54"/>
    </row>
    <row r="262" spans="2:5" ht="17.45" hidden="1" customHeight="1" x14ac:dyDescent="0.25">
      <c r="B262" s="19" t="s">
        <v>261</v>
      </c>
      <c r="C262" s="53"/>
      <c r="D262" s="44"/>
      <c r="E262" s="54"/>
    </row>
    <row r="263" spans="2:5" ht="17.45" hidden="1" customHeight="1" x14ac:dyDescent="0.25">
      <c r="B263" s="19" t="s">
        <v>262</v>
      </c>
      <c r="C263" s="67"/>
      <c r="D263" s="44"/>
      <c r="E263" s="54"/>
    </row>
    <row r="264" spans="2:5" ht="17.45" hidden="1" customHeight="1" x14ac:dyDescent="0.25">
      <c r="B264" s="19" t="s">
        <v>179</v>
      </c>
      <c r="C264" s="67"/>
      <c r="D264" s="44"/>
      <c r="E264" s="54"/>
    </row>
    <row r="265" spans="2:5" ht="17.45" hidden="1" customHeight="1" x14ac:dyDescent="0.25">
      <c r="B265" s="19" t="s">
        <v>181</v>
      </c>
      <c r="C265" s="53"/>
      <c r="D265" s="44"/>
      <c r="E265" s="54"/>
    </row>
    <row r="266" spans="2:5" ht="17.45" hidden="1" customHeight="1" x14ac:dyDescent="0.25">
      <c r="B266" s="19" t="s">
        <v>263</v>
      </c>
      <c r="C266" s="53"/>
      <c r="D266" s="44"/>
      <c r="E266" s="54"/>
    </row>
    <row r="267" spans="2:5" ht="17.45" hidden="1" customHeight="1" x14ac:dyDescent="0.25">
      <c r="B267" s="19" t="s">
        <v>264</v>
      </c>
      <c r="C267" s="53"/>
      <c r="D267" s="44"/>
      <c r="E267" s="54"/>
    </row>
    <row r="268" spans="2:5" ht="17.45" hidden="1" customHeight="1" x14ac:dyDescent="0.25">
      <c r="C268" s="53"/>
      <c r="D268" s="44"/>
      <c r="E268" s="54"/>
    </row>
    <row r="269" spans="2:5" ht="17.45" hidden="1" customHeight="1" x14ac:dyDescent="0.25">
      <c r="B269" s="58" t="s">
        <v>289</v>
      </c>
      <c r="C269" s="53"/>
      <c r="D269" s="44"/>
      <c r="E269" s="54"/>
    </row>
    <row r="270" spans="2:5" ht="17.45" hidden="1" customHeight="1" x14ac:dyDescent="0.25">
      <c r="C270" s="53"/>
      <c r="D270" s="44"/>
      <c r="E270" s="54"/>
    </row>
    <row r="271" spans="2:5" ht="17.45" hidden="1" customHeight="1" x14ac:dyDescent="0.25">
      <c r="C271" s="53"/>
      <c r="D271" s="44"/>
      <c r="E271" s="54"/>
    </row>
    <row r="272" spans="2:5" ht="17.45" hidden="1" customHeight="1" x14ac:dyDescent="0.25">
      <c r="B272" s="60" t="s">
        <v>265</v>
      </c>
      <c r="C272" s="53"/>
      <c r="D272" s="44"/>
      <c r="E272" s="54"/>
    </row>
    <row r="273" spans="2:5" ht="17.45" hidden="1" customHeight="1" x14ac:dyDescent="0.25">
      <c r="B273" s="19" t="s">
        <v>266</v>
      </c>
      <c r="C273" s="53"/>
      <c r="D273" s="44"/>
      <c r="E273" s="54"/>
    </row>
    <row r="274" spans="2:5" ht="17.45" hidden="1" customHeight="1" x14ac:dyDescent="0.25">
      <c r="B274" s="19" t="s">
        <v>267</v>
      </c>
      <c r="C274" s="53"/>
      <c r="D274" s="44"/>
      <c r="E274" s="54"/>
    </row>
    <row r="275" spans="2:5" ht="17.45" hidden="1" customHeight="1" x14ac:dyDescent="0.25">
      <c r="B275" s="19" t="s">
        <v>268</v>
      </c>
      <c r="C275" s="53"/>
      <c r="D275" s="44"/>
      <c r="E275" s="54"/>
    </row>
    <row r="276" spans="2:5" ht="17.45" hidden="1" customHeight="1" x14ac:dyDescent="0.25">
      <c r="B276" s="19" t="s">
        <v>269</v>
      </c>
      <c r="C276" s="53"/>
      <c r="D276" s="44"/>
      <c r="E276" s="54"/>
    </row>
    <row r="277" spans="2:5" ht="17.45" hidden="1" customHeight="1" x14ac:dyDescent="0.25">
      <c r="C277" s="53"/>
      <c r="D277" s="44"/>
      <c r="E277" s="54"/>
    </row>
    <row r="278" spans="2:5" ht="17.45" hidden="1" customHeight="1" x14ac:dyDescent="0.25">
      <c r="B278" s="61" t="s">
        <v>295</v>
      </c>
      <c r="C278" s="53"/>
      <c r="D278" s="44"/>
      <c r="E278" s="54"/>
    </row>
    <row r="279" spans="2:5" ht="17.45" hidden="1" customHeight="1" x14ac:dyDescent="0.25">
      <c r="B279" s="19" t="s">
        <v>337</v>
      </c>
      <c r="C279" s="67"/>
      <c r="D279" s="44"/>
      <c r="E279" s="54"/>
    </row>
    <row r="280" spans="2:5" ht="17.45" hidden="1" customHeight="1" x14ac:dyDescent="0.25">
      <c r="B280" s="19" t="s">
        <v>338</v>
      </c>
      <c r="C280" s="53"/>
      <c r="D280" s="44"/>
      <c r="E280" s="54"/>
    </row>
    <row r="281" spans="2:5" ht="17.45" hidden="1" customHeight="1" x14ac:dyDescent="0.25">
      <c r="C281" s="53"/>
      <c r="D281" s="44"/>
      <c r="E281" s="54"/>
    </row>
    <row r="282" spans="2:5" ht="17.45" customHeight="1" x14ac:dyDescent="0.25">
      <c r="C282" s="53"/>
      <c r="D282" s="44"/>
      <c r="E282" s="54"/>
    </row>
    <row r="283" spans="2:5" ht="17.45" customHeight="1" x14ac:dyDescent="0.25">
      <c r="C283" s="53"/>
      <c r="D283" s="44"/>
      <c r="E283" s="54"/>
    </row>
    <row r="284" spans="2:5" ht="17.45" customHeight="1" x14ac:dyDescent="0.25">
      <c r="C284" s="53"/>
      <c r="D284" s="44"/>
      <c r="E284" s="54"/>
    </row>
    <row r="285" spans="2:5" ht="17.45" customHeight="1" x14ac:dyDescent="0.25">
      <c r="C285" s="53"/>
      <c r="D285" s="44"/>
      <c r="E285" s="54"/>
    </row>
    <row r="286" spans="2:5" ht="17.45" customHeight="1" x14ac:dyDescent="0.25">
      <c r="C286" s="53"/>
      <c r="D286" s="44"/>
      <c r="E286" s="54"/>
    </row>
    <row r="287" spans="2:5" ht="17.45" customHeight="1" x14ac:dyDescent="0.25">
      <c r="C287" s="53"/>
      <c r="D287" s="44"/>
      <c r="E287" s="54"/>
    </row>
    <row r="288" spans="2:5" ht="17.45" customHeight="1" x14ac:dyDescent="0.25">
      <c r="C288" s="53"/>
      <c r="D288" s="44"/>
      <c r="E288" s="54"/>
    </row>
    <row r="289" spans="3:5" ht="17.45" customHeight="1" x14ac:dyDescent="0.25">
      <c r="C289" s="53"/>
      <c r="D289" s="44"/>
      <c r="E289" s="54"/>
    </row>
    <row r="290" spans="3:5" ht="17.45" customHeight="1" x14ac:dyDescent="0.25">
      <c r="C290" s="53"/>
      <c r="D290" s="44"/>
      <c r="E290" s="54"/>
    </row>
    <row r="291" spans="3:5" ht="17.45" customHeight="1" x14ac:dyDescent="0.25">
      <c r="C291" s="53"/>
      <c r="D291" s="44"/>
      <c r="E291" s="54"/>
    </row>
    <row r="292" spans="3:5" ht="17.45" customHeight="1" x14ac:dyDescent="0.25">
      <c r="C292" s="53"/>
      <c r="D292" s="44"/>
      <c r="E292" s="54"/>
    </row>
    <row r="293" spans="3:5" ht="17.45" customHeight="1" x14ac:dyDescent="0.25">
      <c r="C293" s="53"/>
      <c r="D293" s="44"/>
      <c r="E293" s="54"/>
    </row>
    <row r="294" spans="3:5" ht="17.45" customHeight="1" x14ac:dyDescent="0.25">
      <c r="C294" s="53"/>
      <c r="D294" s="44"/>
      <c r="E294" s="54"/>
    </row>
    <row r="295" spans="3:5" ht="17.45" customHeight="1" x14ac:dyDescent="0.25">
      <c r="C295" s="53"/>
      <c r="D295" s="44"/>
      <c r="E295" s="54"/>
    </row>
    <row r="296" spans="3:5" ht="17.45" customHeight="1" x14ac:dyDescent="0.25">
      <c r="C296" s="53"/>
      <c r="D296" s="44"/>
      <c r="E296" s="54"/>
    </row>
    <row r="297" spans="3:5" ht="17.45" customHeight="1" x14ac:dyDescent="0.25">
      <c r="C297" s="53"/>
      <c r="D297" s="44"/>
      <c r="E297" s="54"/>
    </row>
    <row r="298" spans="3:5" ht="17.45" customHeight="1" x14ac:dyDescent="0.25">
      <c r="C298" s="53"/>
      <c r="D298" s="44"/>
      <c r="E298" s="54"/>
    </row>
    <row r="299" spans="3:5" ht="17.45" customHeight="1" x14ac:dyDescent="0.25">
      <c r="C299" s="53"/>
      <c r="D299" s="44"/>
      <c r="E299" s="54"/>
    </row>
    <row r="300" spans="3:5" ht="17.45" customHeight="1" x14ac:dyDescent="0.25">
      <c r="C300" s="53"/>
      <c r="D300" s="44"/>
      <c r="E300" s="54"/>
    </row>
    <row r="301" spans="3:5" ht="17.45" customHeight="1" x14ac:dyDescent="0.25">
      <c r="C301" s="53"/>
      <c r="D301" s="44"/>
      <c r="E301" s="54"/>
    </row>
    <row r="302" spans="3:5" ht="17.45" customHeight="1" x14ac:dyDescent="0.25">
      <c r="C302" s="53"/>
      <c r="D302" s="44"/>
      <c r="E302" s="54"/>
    </row>
    <row r="303" spans="3:5" ht="17.45" customHeight="1" x14ac:dyDescent="0.25">
      <c r="C303" s="53"/>
      <c r="D303" s="44"/>
      <c r="E303" s="54"/>
    </row>
    <row r="304" spans="3:5" ht="17.45" customHeight="1" x14ac:dyDescent="0.25">
      <c r="C304" s="53"/>
      <c r="D304" s="44"/>
      <c r="E304" s="54"/>
    </row>
    <row r="305" spans="3:5" ht="17.45" customHeight="1" x14ac:dyDescent="0.25">
      <c r="C305" s="53"/>
      <c r="D305" s="44"/>
      <c r="E305" s="54"/>
    </row>
    <row r="306" spans="3:5" ht="17.45" customHeight="1" x14ac:dyDescent="0.25">
      <c r="C306" s="53"/>
      <c r="D306" s="44"/>
      <c r="E306" s="54"/>
    </row>
    <row r="307" spans="3:5" ht="17.45" customHeight="1" x14ac:dyDescent="0.25">
      <c r="C307" s="53"/>
      <c r="D307" s="44"/>
      <c r="E307" s="54"/>
    </row>
    <row r="308" spans="3:5" ht="17.45" customHeight="1" x14ac:dyDescent="0.25">
      <c r="C308" s="53"/>
      <c r="D308" s="44"/>
      <c r="E308" s="54"/>
    </row>
    <row r="309" spans="3:5" ht="17.45" customHeight="1" x14ac:dyDescent="0.25">
      <c r="C309" s="53"/>
      <c r="D309" s="44"/>
      <c r="E309" s="54"/>
    </row>
    <row r="310" spans="3:5" ht="17.45" customHeight="1" x14ac:dyDescent="0.25">
      <c r="C310" s="53"/>
      <c r="D310" s="44"/>
      <c r="E310" s="54"/>
    </row>
    <row r="311" spans="3:5" ht="17.45" customHeight="1" x14ac:dyDescent="0.25">
      <c r="C311" s="53"/>
      <c r="D311" s="44"/>
      <c r="E311" s="54"/>
    </row>
    <row r="312" spans="3:5" ht="17.45" customHeight="1" x14ac:dyDescent="0.25">
      <c r="C312" s="53"/>
      <c r="D312" s="44"/>
      <c r="E312" s="54"/>
    </row>
    <row r="313" spans="3:5" ht="17.45" customHeight="1" x14ac:dyDescent="0.25">
      <c r="C313" s="53"/>
      <c r="D313" s="44"/>
      <c r="E313" s="54"/>
    </row>
    <row r="314" spans="3:5" ht="17.45" customHeight="1" x14ac:dyDescent="0.25">
      <c r="C314" s="53"/>
      <c r="D314" s="44"/>
      <c r="E314" s="54"/>
    </row>
    <row r="315" spans="3:5" ht="17.45" customHeight="1" x14ac:dyDescent="0.25">
      <c r="C315" s="53"/>
      <c r="D315" s="44"/>
      <c r="E315" s="54"/>
    </row>
    <row r="316" spans="3:5" ht="17.45" customHeight="1" x14ac:dyDescent="0.25">
      <c r="C316" s="53"/>
      <c r="D316" s="44"/>
      <c r="E316" s="54"/>
    </row>
    <row r="317" spans="3:5" ht="17.45" customHeight="1" x14ac:dyDescent="0.25">
      <c r="C317" s="53"/>
      <c r="D317" s="44"/>
      <c r="E317" s="54"/>
    </row>
    <row r="318" spans="3:5" ht="17.45" customHeight="1" x14ac:dyDescent="0.25">
      <c r="C318" s="53"/>
      <c r="D318" s="44"/>
      <c r="E318" s="54"/>
    </row>
    <row r="319" spans="3:5" ht="17.45" customHeight="1" x14ac:dyDescent="0.25">
      <c r="C319" s="53"/>
      <c r="D319" s="44"/>
      <c r="E319" s="54"/>
    </row>
    <row r="320" spans="3:5" ht="17.45" customHeight="1" x14ac:dyDescent="0.25">
      <c r="C320" s="53"/>
      <c r="D320" s="44"/>
      <c r="E320" s="54"/>
    </row>
    <row r="321" spans="3:5" ht="17.45" customHeight="1" x14ac:dyDescent="0.25">
      <c r="C321" s="53"/>
      <c r="D321" s="44"/>
      <c r="E321" s="54"/>
    </row>
    <row r="322" spans="3:5" ht="17.45" customHeight="1" x14ac:dyDescent="0.25">
      <c r="C322" s="53"/>
      <c r="D322" s="44"/>
      <c r="E322" s="54"/>
    </row>
    <row r="323" spans="3:5" ht="17.45" customHeight="1" x14ac:dyDescent="0.25">
      <c r="C323" s="53"/>
      <c r="D323" s="44"/>
      <c r="E323" s="54"/>
    </row>
    <row r="324" spans="3:5" ht="17.45" customHeight="1" x14ac:dyDescent="0.25">
      <c r="C324" s="53"/>
      <c r="D324" s="44"/>
      <c r="E324" s="54"/>
    </row>
    <row r="325" spans="3:5" ht="17.45" customHeight="1" x14ac:dyDescent="0.25">
      <c r="C325" s="53"/>
      <c r="D325" s="44"/>
      <c r="E325" s="54"/>
    </row>
    <row r="326" spans="3:5" ht="17.45" customHeight="1" x14ac:dyDescent="0.25">
      <c r="C326" s="53"/>
      <c r="D326" s="44"/>
      <c r="E326" s="54"/>
    </row>
    <row r="327" spans="3:5" ht="17.45" customHeight="1" x14ac:dyDescent="0.25">
      <c r="C327" s="53"/>
      <c r="D327" s="44"/>
      <c r="E327" s="54"/>
    </row>
    <row r="328" spans="3:5" ht="17.45" customHeight="1" x14ac:dyDescent="0.25">
      <c r="C328" s="53"/>
      <c r="D328" s="44"/>
      <c r="E328" s="54"/>
    </row>
    <row r="329" spans="3:5" ht="17.45" customHeight="1" x14ac:dyDescent="0.25">
      <c r="C329" s="53"/>
      <c r="D329" s="44"/>
      <c r="E329" s="54"/>
    </row>
    <row r="330" spans="3:5" ht="17.45" customHeight="1" x14ac:dyDescent="0.25">
      <c r="C330" s="53"/>
      <c r="D330" s="44"/>
      <c r="E330" s="54"/>
    </row>
    <row r="331" spans="3:5" ht="17.45" customHeight="1" x14ac:dyDescent="0.25">
      <c r="C331" s="53"/>
      <c r="D331" s="44"/>
      <c r="E331" s="54"/>
    </row>
    <row r="332" spans="3:5" ht="17.45" customHeight="1" x14ac:dyDescent="0.25">
      <c r="C332" s="53"/>
      <c r="D332" s="44"/>
      <c r="E332" s="54"/>
    </row>
    <row r="333" spans="3:5" ht="17.45" customHeight="1" x14ac:dyDescent="0.25">
      <c r="C333" s="53"/>
      <c r="D333" s="44"/>
      <c r="E333" s="54"/>
    </row>
    <row r="334" spans="3:5" ht="17.45" customHeight="1" x14ac:dyDescent="0.25">
      <c r="C334" s="53"/>
      <c r="D334" s="44"/>
      <c r="E334" s="54"/>
    </row>
    <row r="335" spans="3:5" ht="17.45" customHeight="1" x14ac:dyDescent="0.25">
      <c r="C335" s="53"/>
      <c r="D335" s="44"/>
      <c r="E335" s="54"/>
    </row>
    <row r="336" spans="3:5" ht="17.45" customHeight="1" x14ac:dyDescent="0.25">
      <c r="C336" s="53"/>
      <c r="D336" s="44"/>
      <c r="E336" s="54"/>
    </row>
    <row r="337" spans="3:5" ht="17.45" customHeight="1" x14ac:dyDescent="0.25">
      <c r="C337" s="53"/>
      <c r="D337" s="44"/>
      <c r="E337" s="54"/>
    </row>
    <row r="338" spans="3:5" ht="17.45" customHeight="1" x14ac:dyDescent="0.25">
      <c r="C338" s="53"/>
      <c r="D338" s="44"/>
      <c r="E338" s="54"/>
    </row>
    <row r="339" spans="3:5" ht="17.45" customHeight="1" x14ac:dyDescent="0.25">
      <c r="C339" s="53"/>
      <c r="D339" s="44"/>
      <c r="E339" s="54"/>
    </row>
    <row r="340" spans="3:5" ht="17.45" customHeight="1" x14ac:dyDescent="0.25">
      <c r="C340" s="53"/>
      <c r="D340" s="44"/>
      <c r="E340" s="54"/>
    </row>
    <row r="341" spans="3:5" ht="17.45" customHeight="1" x14ac:dyDescent="0.25">
      <c r="C341" s="53"/>
      <c r="D341" s="44"/>
      <c r="E341" s="54"/>
    </row>
    <row r="342" spans="3:5" ht="17.45" customHeight="1" x14ac:dyDescent="0.25">
      <c r="C342" s="53"/>
      <c r="D342" s="44"/>
      <c r="E342" s="54"/>
    </row>
    <row r="343" spans="3:5" ht="17.45" customHeight="1" x14ac:dyDescent="0.25">
      <c r="C343" s="53"/>
      <c r="D343" s="44"/>
      <c r="E343" s="54"/>
    </row>
    <row r="344" spans="3:5" ht="17.45" customHeight="1" x14ac:dyDescent="0.25">
      <c r="C344" s="53"/>
      <c r="D344" s="44"/>
      <c r="E344" s="54"/>
    </row>
    <row r="345" spans="3:5" ht="17.45" customHeight="1" x14ac:dyDescent="0.25">
      <c r="C345" s="53"/>
      <c r="D345" s="44"/>
      <c r="E345" s="54"/>
    </row>
    <row r="346" spans="3:5" ht="17.45" customHeight="1" x14ac:dyDescent="0.25">
      <c r="C346" s="53"/>
      <c r="D346" s="44"/>
      <c r="E346" s="54"/>
    </row>
    <row r="347" spans="3:5" ht="17.45" customHeight="1" x14ac:dyDescent="0.25">
      <c r="C347" s="53"/>
      <c r="D347" s="44"/>
      <c r="E347" s="54"/>
    </row>
    <row r="348" spans="3:5" ht="17.45" customHeight="1" x14ac:dyDescent="0.25">
      <c r="C348" s="53"/>
      <c r="D348" s="44"/>
      <c r="E348" s="54"/>
    </row>
    <row r="349" spans="3:5" ht="17.45" customHeight="1" x14ac:dyDescent="0.25">
      <c r="C349" s="53"/>
      <c r="D349" s="44"/>
      <c r="E349" s="54"/>
    </row>
    <row r="350" spans="3:5" ht="17.45" customHeight="1" x14ac:dyDescent="0.25">
      <c r="C350" s="53"/>
      <c r="D350" s="44"/>
      <c r="E350" s="54"/>
    </row>
    <row r="351" spans="3:5" ht="17.45" customHeight="1" x14ac:dyDescent="0.25">
      <c r="C351" s="53"/>
      <c r="D351" s="44"/>
      <c r="E351" s="54"/>
    </row>
    <row r="352" spans="3:5" ht="17.45" customHeight="1" x14ac:dyDescent="0.25">
      <c r="C352" s="53"/>
      <c r="D352" s="44"/>
      <c r="E352" s="54"/>
    </row>
    <row r="353" spans="3:5" ht="17.45" customHeight="1" x14ac:dyDescent="0.25">
      <c r="C353" s="53"/>
      <c r="D353" s="44"/>
      <c r="E353" s="54"/>
    </row>
    <row r="354" spans="3:5" ht="17.45" customHeight="1" x14ac:dyDescent="0.25">
      <c r="C354" s="53"/>
      <c r="D354" s="44"/>
      <c r="E354" s="54"/>
    </row>
    <row r="355" spans="3:5" ht="17.45" customHeight="1" x14ac:dyDescent="0.25">
      <c r="C355" s="53"/>
      <c r="D355" s="44"/>
      <c r="E355" s="54"/>
    </row>
    <row r="356" spans="3:5" ht="17.45" customHeight="1" x14ac:dyDescent="0.25">
      <c r="C356" s="53"/>
      <c r="D356" s="44"/>
      <c r="E356" s="54"/>
    </row>
    <row r="357" spans="3:5" ht="17.45" customHeight="1" x14ac:dyDescent="0.25">
      <c r="C357" s="53"/>
      <c r="D357" s="44"/>
      <c r="E357" s="54"/>
    </row>
    <row r="358" spans="3:5" ht="17.45" customHeight="1" x14ac:dyDescent="0.25">
      <c r="C358" s="53"/>
      <c r="D358" s="44"/>
      <c r="E358" s="54"/>
    </row>
    <row r="359" spans="3:5" ht="17.45" customHeight="1" x14ac:dyDescent="0.25">
      <c r="C359" s="53"/>
      <c r="D359" s="44"/>
      <c r="E359" s="54"/>
    </row>
    <row r="360" spans="3:5" ht="17.45" customHeight="1" x14ac:dyDescent="0.25">
      <c r="C360" s="53"/>
      <c r="D360" s="44"/>
      <c r="E360" s="54"/>
    </row>
    <row r="361" spans="3:5" ht="17.45" customHeight="1" x14ac:dyDescent="0.25">
      <c r="C361" s="53"/>
      <c r="D361" s="44"/>
      <c r="E361" s="54"/>
    </row>
    <row r="362" spans="3:5" ht="17.45" customHeight="1" x14ac:dyDescent="0.25">
      <c r="C362" s="53"/>
      <c r="D362" s="44"/>
      <c r="E362" s="54"/>
    </row>
    <row r="363" spans="3:5" ht="17.45" customHeight="1" x14ac:dyDescent="0.25">
      <c r="C363" s="53"/>
      <c r="D363" s="44"/>
      <c r="E363" s="54"/>
    </row>
    <row r="364" spans="3:5" ht="17.45" customHeight="1" x14ac:dyDescent="0.25">
      <c r="C364" s="53"/>
      <c r="D364" s="44"/>
      <c r="E364" s="54"/>
    </row>
    <row r="365" spans="3:5" ht="17.45" customHeight="1" x14ac:dyDescent="0.25">
      <c r="C365" s="53"/>
      <c r="D365" s="44"/>
      <c r="E365" s="54"/>
    </row>
    <row r="366" spans="3:5" ht="17.45" customHeight="1" x14ac:dyDescent="0.25">
      <c r="C366" s="53"/>
      <c r="D366" s="44"/>
      <c r="E366" s="54"/>
    </row>
    <row r="367" spans="3:5" ht="17.45" customHeight="1" x14ac:dyDescent="0.25">
      <c r="C367" s="53"/>
      <c r="D367" s="44"/>
      <c r="E367" s="54"/>
    </row>
    <row r="368" spans="3:5" ht="17.45" customHeight="1" x14ac:dyDescent="0.25">
      <c r="C368" s="53"/>
      <c r="D368" s="44"/>
      <c r="E368" s="54"/>
    </row>
    <row r="369" spans="3:5" ht="17.45" customHeight="1" x14ac:dyDescent="0.25">
      <c r="C369" s="53"/>
      <c r="D369" s="44"/>
      <c r="E369" s="54"/>
    </row>
    <row r="370" spans="3:5" ht="17.45" customHeight="1" x14ac:dyDescent="0.25">
      <c r="C370" s="53"/>
      <c r="D370" s="44"/>
      <c r="E370" s="54"/>
    </row>
    <row r="371" spans="3:5" ht="17.45" customHeight="1" x14ac:dyDescent="0.25">
      <c r="C371" s="53"/>
      <c r="D371" s="44"/>
      <c r="E371" s="54"/>
    </row>
    <row r="372" spans="3:5" ht="17.45" customHeight="1" x14ac:dyDescent="0.25">
      <c r="C372" s="53"/>
      <c r="D372" s="44"/>
      <c r="E372" s="54"/>
    </row>
    <row r="373" spans="3:5" ht="17.45" customHeight="1" x14ac:dyDescent="0.25">
      <c r="C373" s="53"/>
      <c r="D373" s="44"/>
      <c r="E373" s="54"/>
    </row>
    <row r="374" spans="3:5" ht="17.45" customHeight="1" x14ac:dyDescent="0.25">
      <c r="C374" s="53"/>
      <c r="D374" s="44"/>
      <c r="E374" s="54"/>
    </row>
    <row r="375" spans="3:5" ht="17.45" customHeight="1" x14ac:dyDescent="0.25">
      <c r="C375" s="53"/>
      <c r="D375" s="44"/>
      <c r="E375" s="54"/>
    </row>
    <row r="376" spans="3:5" ht="17.45" customHeight="1" x14ac:dyDescent="0.25">
      <c r="C376" s="53"/>
      <c r="D376" s="44"/>
      <c r="E376" s="54"/>
    </row>
    <row r="377" spans="3:5" ht="17.45" customHeight="1" x14ac:dyDescent="0.25">
      <c r="C377" s="53"/>
      <c r="D377" s="44"/>
      <c r="E377" s="54"/>
    </row>
    <row r="378" spans="3:5" ht="17.45" customHeight="1" x14ac:dyDescent="0.25">
      <c r="C378" s="53"/>
      <c r="D378" s="44"/>
      <c r="E378" s="54"/>
    </row>
    <row r="379" spans="3:5" ht="17.45" customHeight="1" x14ac:dyDescent="0.25">
      <c r="C379" s="53"/>
      <c r="D379" s="44"/>
      <c r="E379" s="54"/>
    </row>
    <row r="380" spans="3:5" ht="17.45" customHeight="1" x14ac:dyDescent="0.25">
      <c r="C380" s="53"/>
      <c r="D380" s="44"/>
      <c r="E380" s="54"/>
    </row>
    <row r="381" spans="3:5" ht="17.45" customHeight="1" x14ac:dyDescent="0.25">
      <c r="C381" s="53"/>
      <c r="D381" s="44"/>
      <c r="E381" s="54"/>
    </row>
    <row r="382" spans="3:5" ht="17.45" customHeight="1" x14ac:dyDescent="0.25">
      <c r="C382" s="53"/>
      <c r="D382" s="44"/>
      <c r="E382" s="54"/>
    </row>
    <row r="383" spans="3:5" ht="17.45" customHeight="1" x14ac:dyDescent="0.25">
      <c r="C383" s="53"/>
      <c r="D383" s="44"/>
      <c r="E383" s="54"/>
    </row>
    <row r="384" spans="3:5" ht="17.45" customHeight="1" x14ac:dyDescent="0.25">
      <c r="C384" s="53"/>
      <c r="D384" s="44"/>
      <c r="E384" s="54"/>
    </row>
    <row r="385" spans="3:5" ht="17.45" customHeight="1" x14ac:dyDescent="0.25">
      <c r="C385" s="53"/>
      <c r="D385" s="44"/>
      <c r="E385" s="54"/>
    </row>
    <row r="386" spans="3:5" ht="17.45" customHeight="1" x14ac:dyDescent="0.25">
      <c r="C386" s="53"/>
      <c r="D386" s="44"/>
      <c r="E386" s="54"/>
    </row>
    <row r="387" spans="3:5" ht="17.45" customHeight="1" x14ac:dyDescent="0.25">
      <c r="C387" s="53"/>
      <c r="D387" s="44"/>
      <c r="E387" s="54"/>
    </row>
    <row r="388" spans="3:5" ht="17.45" customHeight="1" x14ac:dyDescent="0.25">
      <c r="C388" s="53"/>
      <c r="D388" s="44"/>
      <c r="E388" s="54"/>
    </row>
    <row r="389" spans="3:5" ht="17.45" customHeight="1" x14ac:dyDescent="0.25">
      <c r="C389" s="53"/>
      <c r="D389" s="44"/>
      <c r="E389" s="54"/>
    </row>
    <row r="390" spans="3:5" ht="17.45" customHeight="1" x14ac:dyDescent="0.25">
      <c r="C390" s="53"/>
      <c r="D390" s="44"/>
      <c r="E390" s="54"/>
    </row>
    <row r="391" spans="3:5" ht="17.45" customHeight="1" x14ac:dyDescent="0.25">
      <c r="C391" s="53"/>
      <c r="D391" s="44"/>
      <c r="E391" s="54"/>
    </row>
    <row r="392" spans="3:5" ht="17.45" customHeight="1" x14ac:dyDescent="0.25">
      <c r="C392" s="53"/>
      <c r="D392" s="44"/>
      <c r="E392" s="54"/>
    </row>
    <row r="393" spans="3:5" ht="17.45" customHeight="1" x14ac:dyDescent="0.25">
      <c r="C393" s="53"/>
      <c r="D393" s="44"/>
      <c r="E393" s="54"/>
    </row>
    <row r="394" spans="3:5" ht="17.45" customHeight="1" x14ac:dyDescent="0.25">
      <c r="C394" s="53"/>
      <c r="D394" s="44"/>
      <c r="E394" s="54"/>
    </row>
    <row r="395" spans="3:5" ht="17.45" customHeight="1" x14ac:dyDescent="0.25">
      <c r="C395" s="53"/>
      <c r="D395" s="44"/>
      <c r="E395" s="54"/>
    </row>
    <row r="396" spans="3:5" ht="17.45" customHeight="1" x14ac:dyDescent="0.25">
      <c r="C396" s="53"/>
      <c r="D396" s="44"/>
      <c r="E396" s="54"/>
    </row>
    <row r="397" spans="3:5" ht="17.45" customHeight="1" x14ac:dyDescent="0.25">
      <c r="C397" s="53"/>
      <c r="D397" s="44"/>
      <c r="E397" s="54"/>
    </row>
    <row r="398" spans="3:5" ht="17.45" customHeight="1" x14ac:dyDescent="0.25">
      <c r="C398" s="53"/>
      <c r="D398" s="44"/>
      <c r="E398" s="54"/>
    </row>
    <row r="399" spans="3:5" ht="17.45" customHeight="1" x14ac:dyDescent="0.25">
      <c r="C399" s="53"/>
      <c r="D399" s="44"/>
      <c r="E399" s="54"/>
    </row>
    <row r="400" spans="3:5" ht="17.45" customHeight="1" x14ac:dyDescent="0.25">
      <c r="C400" s="53"/>
      <c r="D400" s="44"/>
      <c r="E400" s="54"/>
    </row>
    <row r="401" spans="3:5" ht="17.45" customHeight="1" x14ac:dyDescent="0.25">
      <c r="C401" s="53"/>
      <c r="D401" s="44"/>
      <c r="E401" s="54"/>
    </row>
    <row r="402" spans="3:5" ht="17.45" customHeight="1" x14ac:dyDescent="0.25">
      <c r="C402" s="53"/>
      <c r="D402" s="44"/>
      <c r="E402" s="54"/>
    </row>
    <row r="403" spans="3:5" ht="17.45" customHeight="1" x14ac:dyDescent="0.25">
      <c r="C403" s="53"/>
      <c r="D403" s="44"/>
      <c r="E403" s="54"/>
    </row>
    <row r="404" spans="3:5" ht="17.45" customHeight="1" x14ac:dyDescent="0.25">
      <c r="C404" s="53"/>
      <c r="D404" s="44"/>
      <c r="E404" s="54"/>
    </row>
    <row r="405" spans="3:5" ht="17.45" customHeight="1" x14ac:dyDescent="0.25">
      <c r="C405" s="53"/>
      <c r="D405" s="44"/>
      <c r="E405" s="54"/>
    </row>
    <row r="406" spans="3:5" ht="17.45" customHeight="1" x14ac:dyDescent="0.25">
      <c r="C406" s="53"/>
      <c r="D406" s="44"/>
      <c r="E406" s="54"/>
    </row>
    <row r="407" spans="3:5" ht="17.45" customHeight="1" x14ac:dyDescent="0.25">
      <c r="C407" s="53"/>
      <c r="D407" s="44"/>
      <c r="E407" s="54"/>
    </row>
    <row r="408" spans="3:5" ht="17.45" customHeight="1" x14ac:dyDescent="0.25">
      <c r="C408" s="53"/>
      <c r="D408" s="44"/>
      <c r="E408" s="54"/>
    </row>
    <row r="409" spans="3:5" ht="17.45" customHeight="1" x14ac:dyDescent="0.25">
      <c r="C409" s="53"/>
      <c r="D409" s="44"/>
      <c r="E409" s="54"/>
    </row>
    <row r="410" spans="3:5" ht="17.45" customHeight="1" x14ac:dyDescent="0.25">
      <c r="C410" s="53"/>
      <c r="D410" s="44"/>
      <c r="E410" s="54"/>
    </row>
    <row r="411" spans="3:5" ht="17.45" customHeight="1" x14ac:dyDescent="0.25">
      <c r="C411" s="53"/>
      <c r="D411" s="44"/>
      <c r="E411" s="54"/>
    </row>
    <row r="412" spans="3:5" ht="17.45" customHeight="1" x14ac:dyDescent="0.25">
      <c r="C412" s="53"/>
      <c r="D412" s="44"/>
      <c r="E412" s="54"/>
    </row>
    <row r="413" spans="3:5" ht="17.45" customHeight="1" x14ac:dyDescent="0.25">
      <c r="C413" s="53"/>
      <c r="D413" s="44"/>
      <c r="E413" s="54"/>
    </row>
    <row r="414" spans="3:5" ht="17.45" customHeight="1" x14ac:dyDescent="0.25">
      <c r="C414" s="53"/>
      <c r="D414" s="44"/>
      <c r="E414" s="54"/>
    </row>
    <row r="415" spans="3:5" ht="17.45" customHeight="1" x14ac:dyDescent="0.25">
      <c r="C415" s="53"/>
      <c r="D415" s="44"/>
      <c r="E415" s="54"/>
    </row>
    <row r="416" spans="3:5" ht="17.45" customHeight="1" x14ac:dyDescent="0.25">
      <c r="C416" s="53"/>
      <c r="D416" s="44"/>
      <c r="E416" s="54"/>
    </row>
    <row r="417" spans="3:5" ht="17.45" customHeight="1" x14ac:dyDescent="0.25">
      <c r="C417" s="53"/>
      <c r="D417" s="44"/>
      <c r="E417" s="54"/>
    </row>
    <row r="418" spans="3:5" ht="17.45" customHeight="1" x14ac:dyDescent="0.25">
      <c r="C418" s="53"/>
      <c r="D418" s="44"/>
      <c r="E418" s="54"/>
    </row>
    <row r="419" spans="3:5" ht="17.45" customHeight="1" x14ac:dyDescent="0.25">
      <c r="C419" s="53"/>
      <c r="D419" s="44"/>
      <c r="E419" s="54"/>
    </row>
    <row r="420" spans="3:5" ht="17.45" customHeight="1" x14ac:dyDescent="0.25">
      <c r="C420" s="53"/>
      <c r="D420" s="44"/>
      <c r="E420" s="54"/>
    </row>
    <row r="421" spans="3:5" ht="17.45" customHeight="1" x14ac:dyDescent="0.25">
      <c r="C421" s="53"/>
      <c r="D421" s="44"/>
      <c r="E421" s="54"/>
    </row>
    <row r="422" spans="3:5" ht="17.45" customHeight="1" x14ac:dyDescent="0.25">
      <c r="C422" s="53"/>
      <c r="D422" s="44"/>
      <c r="E422" s="54"/>
    </row>
    <row r="423" spans="3:5" ht="17.45" customHeight="1" x14ac:dyDescent="0.25">
      <c r="C423" s="53"/>
      <c r="D423" s="44"/>
      <c r="E423" s="54"/>
    </row>
    <row r="424" spans="3:5" ht="17.45" customHeight="1" x14ac:dyDescent="0.25">
      <c r="C424" s="53"/>
      <c r="D424" s="44"/>
      <c r="E424" s="54"/>
    </row>
    <row r="425" spans="3:5" ht="17.45" customHeight="1" x14ac:dyDescent="0.25">
      <c r="C425" s="53"/>
      <c r="D425" s="44"/>
      <c r="E425" s="54"/>
    </row>
    <row r="426" spans="3:5" ht="17.45" customHeight="1" x14ac:dyDescent="0.25">
      <c r="C426" s="53"/>
      <c r="D426" s="44"/>
      <c r="E426" s="54"/>
    </row>
    <row r="427" spans="3:5" ht="17.45" customHeight="1" x14ac:dyDescent="0.25">
      <c r="C427" s="53"/>
      <c r="D427" s="44"/>
      <c r="E427" s="54"/>
    </row>
    <row r="428" spans="3:5" ht="17.45" customHeight="1" x14ac:dyDescent="0.25">
      <c r="C428" s="53"/>
      <c r="D428" s="44"/>
      <c r="E428" s="54"/>
    </row>
    <row r="429" spans="3:5" ht="17.45" customHeight="1" x14ac:dyDescent="0.25">
      <c r="C429" s="53"/>
      <c r="D429" s="44"/>
      <c r="E429" s="54"/>
    </row>
    <row r="430" spans="3:5" ht="17.45" customHeight="1" x14ac:dyDescent="0.25">
      <c r="C430" s="53"/>
      <c r="D430" s="44"/>
      <c r="E430" s="54"/>
    </row>
    <row r="431" spans="3:5" ht="17.45" customHeight="1" x14ac:dyDescent="0.25">
      <c r="C431" s="53"/>
      <c r="D431" s="44"/>
      <c r="E431" s="54"/>
    </row>
    <row r="432" spans="3:5" ht="17.45" customHeight="1" x14ac:dyDescent="0.25">
      <c r="C432" s="53"/>
      <c r="D432" s="44"/>
      <c r="E432" s="54"/>
    </row>
    <row r="433" spans="3:5" ht="17.45" customHeight="1" x14ac:dyDescent="0.25">
      <c r="C433" s="53"/>
      <c r="D433" s="44"/>
      <c r="E433" s="54"/>
    </row>
    <row r="434" spans="3:5" ht="17.45" customHeight="1" x14ac:dyDescent="0.25">
      <c r="C434" s="53"/>
      <c r="D434" s="44"/>
      <c r="E434" s="54"/>
    </row>
    <row r="435" spans="3:5" ht="17.45" customHeight="1" x14ac:dyDescent="0.25">
      <c r="C435" s="53"/>
      <c r="D435" s="44"/>
      <c r="E435" s="54"/>
    </row>
    <row r="436" spans="3:5" ht="17.45" customHeight="1" x14ac:dyDescent="0.25">
      <c r="C436" s="53"/>
      <c r="D436" s="44"/>
      <c r="E436" s="54"/>
    </row>
    <row r="437" spans="3:5" ht="17.45" customHeight="1" x14ac:dyDescent="0.25">
      <c r="C437" s="53"/>
      <c r="D437" s="44"/>
      <c r="E437" s="54"/>
    </row>
    <row r="438" spans="3:5" ht="17.45" customHeight="1" x14ac:dyDescent="0.25">
      <c r="C438" s="53"/>
      <c r="D438" s="44"/>
      <c r="E438" s="54"/>
    </row>
    <row r="439" spans="3:5" ht="17.45" customHeight="1" x14ac:dyDescent="0.25">
      <c r="C439" s="53"/>
      <c r="D439" s="44"/>
      <c r="E439" s="54"/>
    </row>
    <row r="440" spans="3:5" ht="17.45" customHeight="1" x14ac:dyDescent="0.25">
      <c r="C440" s="53"/>
      <c r="D440" s="44"/>
      <c r="E440" s="54"/>
    </row>
    <row r="441" spans="3:5" ht="17.45" customHeight="1" x14ac:dyDescent="0.25">
      <c r="C441" s="53"/>
      <c r="D441" s="44"/>
      <c r="E441" s="54"/>
    </row>
    <row r="442" spans="3:5" ht="17.45" customHeight="1" x14ac:dyDescent="0.25">
      <c r="C442" s="53"/>
      <c r="D442" s="44"/>
      <c r="E442" s="54"/>
    </row>
    <row r="443" spans="3:5" ht="17.45" customHeight="1" x14ac:dyDescent="0.25">
      <c r="C443" s="53"/>
      <c r="D443" s="44"/>
      <c r="E443" s="54"/>
    </row>
    <row r="444" spans="3:5" ht="17.45" customHeight="1" x14ac:dyDescent="0.25">
      <c r="C444" s="53"/>
      <c r="D444" s="44"/>
      <c r="E444" s="54"/>
    </row>
    <row r="445" spans="3:5" ht="17.45" customHeight="1" x14ac:dyDescent="0.25">
      <c r="C445" s="53"/>
      <c r="D445" s="44"/>
      <c r="E445" s="54"/>
    </row>
    <row r="446" spans="3:5" ht="17.45" customHeight="1" x14ac:dyDescent="0.25">
      <c r="C446" s="53"/>
      <c r="D446" s="44"/>
      <c r="E446" s="54"/>
    </row>
    <row r="447" spans="3:5" ht="17.45" customHeight="1" x14ac:dyDescent="0.25">
      <c r="C447" s="53"/>
      <c r="D447" s="44"/>
      <c r="E447" s="54"/>
    </row>
    <row r="448" spans="3:5" ht="17.45" customHeight="1" x14ac:dyDescent="0.25">
      <c r="C448" s="53"/>
      <c r="D448" s="44"/>
      <c r="E448" s="54"/>
    </row>
    <row r="449" spans="3:5" ht="17.45" customHeight="1" x14ac:dyDescent="0.25">
      <c r="C449" s="53"/>
      <c r="D449" s="44"/>
      <c r="E449" s="54"/>
    </row>
    <row r="450" spans="3:5" ht="17.45" customHeight="1" x14ac:dyDescent="0.25">
      <c r="C450" s="53"/>
      <c r="D450" s="44"/>
      <c r="E450" s="54"/>
    </row>
    <row r="451" spans="3:5" ht="17.45" customHeight="1" x14ac:dyDescent="0.25">
      <c r="C451" s="53"/>
      <c r="D451" s="44"/>
      <c r="E451" s="54"/>
    </row>
    <row r="452" spans="3:5" ht="17.45" customHeight="1" x14ac:dyDescent="0.25">
      <c r="C452" s="53"/>
      <c r="D452" s="44"/>
      <c r="E452" s="54"/>
    </row>
    <row r="453" spans="3:5" ht="17.45" customHeight="1" x14ac:dyDescent="0.25">
      <c r="C453" s="53"/>
      <c r="D453" s="44"/>
      <c r="E453" s="54"/>
    </row>
    <row r="454" spans="3:5" ht="17.45" customHeight="1" x14ac:dyDescent="0.25">
      <c r="C454" s="53"/>
      <c r="D454" s="44"/>
      <c r="E454" s="54"/>
    </row>
    <row r="455" spans="3:5" ht="17.45" customHeight="1" x14ac:dyDescent="0.25">
      <c r="C455" s="53"/>
      <c r="D455" s="44"/>
      <c r="E455" s="54"/>
    </row>
    <row r="456" spans="3:5" ht="17.45" customHeight="1" x14ac:dyDescent="0.25">
      <c r="C456" s="53"/>
      <c r="D456" s="44"/>
      <c r="E456" s="54"/>
    </row>
    <row r="457" spans="3:5" ht="17.45" customHeight="1" x14ac:dyDescent="0.25">
      <c r="C457" s="53"/>
      <c r="D457" s="44"/>
      <c r="E457" s="54"/>
    </row>
    <row r="458" spans="3:5" ht="17.45" customHeight="1" x14ac:dyDescent="0.25">
      <c r="C458" s="53"/>
      <c r="D458" s="44"/>
      <c r="E458" s="54"/>
    </row>
    <row r="459" spans="3:5" ht="17.45" customHeight="1" x14ac:dyDescent="0.25">
      <c r="C459" s="53"/>
      <c r="D459" s="44"/>
      <c r="E459" s="54"/>
    </row>
    <row r="460" spans="3:5" ht="17.45" customHeight="1" x14ac:dyDescent="0.25">
      <c r="C460" s="53"/>
      <c r="D460" s="44"/>
      <c r="E460" s="54"/>
    </row>
    <row r="461" spans="3:5" ht="17.45" customHeight="1" x14ac:dyDescent="0.25">
      <c r="C461" s="53"/>
      <c r="D461" s="44"/>
      <c r="E461" s="54"/>
    </row>
    <row r="462" spans="3:5" ht="17.45" customHeight="1" x14ac:dyDescent="0.25">
      <c r="C462" s="53"/>
      <c r="D462" s="44"/>
      <c r="E462" s="54"/>
    </row>
    <row r="463" spans="3:5" ht="17.45" customHeight="1" x14ac:dyDescent="0.25">
      <c r="C463" s="53"/>
      <c r="D463" s="44"/>
      <c r="E463" s="54"/>
    </row>
    <row r="464" spans="3:5" ht="17.45" customHeight="1" x14ac:dyDescent="0.25">
      <c r="C464" s="53"/>
      <c r="D464" s="44"/>
      <c r="E464" s="54"/>
    </row>
    <row r="465" spans="3:5" ht="17.45" customHeight="1" x14ac:dyDescent="0.25">
      <c r="C465" s="53"/>
      <c r="D465" s="44"/>
      <c r="E465" s="54"/>
    </row>
    <row r="466" spans="3:5" ht="17.45" customHeight="1" x14ac:dyDescent="0.25">
      <c r="C466" s="53"/>
      <c r="D466" s="44"/>
      <c r="E466" s="54"/>
    </row>
    <row r="467" spans="3:5" ht="17.45" customHeight="1" x14ac:dyDescent="0.25">
      <c r="C467" s="53"/>
      <c r="D467" s="44"/>
      <c r="E467" s="54"/>
    </row>
    <row r="468" spans="3:5" ht="17.45" customHeight="1" x14ac:dyDescent="0.25">
      <c r="C468" s="53"/>
      <c r="D468" s="44"/>
      <c r="E468" s="54"/>
    </row>
    <row r="469" spans="3:5" ht="17.45" customHeight="1" x14ac:dyDescent="0.25">
      <c r="C469" s="53"/>
      <c r="D469" s="44"/>
      <c r="E469" s="54"/>
    </row>
    <row r="470" spans="3:5" ht="17.45" customHeight="1" x14ac:dyDescent="0.25">
      <c r="C470" s="53"/>
      <c r="D470" s="44"/>
      <c r="E470" s="54"/>
    </row>
    <row r="471" spans="3:5" ht="17.45" customHeight="1" x14ac:dyDescent="0.25">
      <c r="C471" s="53"/>
      <c r="D471" s="44"/>
      <c r="E471" s="54"/>
    </row>
    <row r="472" spans="3:5" ht="17.45" customHeight="1" x14ac:dyDescent="0.25">
      <c r="C472" s="53"/>
      <c r="D472" s="44"/>
      <c r="E472" s="54"/>
    </row>
    <row r="473" spans="3:5" ht="17.45" customHeight="1" x14ac:dyDescent="0.25">
      <c r="C473" s="53"/>
      <c r="D473" s="44"/>
      <c r="E473" s="54"/>
    </row>
    <row r="474" spans="3:5" ht="17.45" customHeight="1" x14ac:dyDescent="0.25">
      <c r="C474" s="53"/>
      <c r="D474" s="44"/>
      <c r="E474" s="54"/>
    </row>
    <row r="475" spans="3:5" ht="17.45" customHeight="1" x14ac:dyDescent="0.25">
      <c r="C475" s="53"/>
      <c r="D475" s="44"/>
      <c r="E475" s="54"/>
    </row>
    <row r="476" spans="3:5" ht="17.45" customHeight="1" x14ac:dyDescent="0.25">
      <c r="C476" s="53"/>
      <c r="D476" s="44"/>
      <c r="E476" s="54"/>
    </row>
    <row r="477" spans="3:5" ht="17.45" customHeight="1" x14ac:dyDescent="0.25">
      <c r="C477" s="53"/>
      <c r="D477" s="44"/>
      <c r="E477" s="54"/>
    </row>
    <row r="478" spans="3:5" ht="17.45" customHeight="1" x14ac:dyDescent="0.25">
      <c r="C478" s="53"/>
      <c r="D478" s="44"/>
      <c r="E478" s="54"/>
    </row>
    <row r="479" spans="3:5" ht="17.45" customHeight="1" x14ac:dyDescent="0.25">
      <c r="C479" s="53"/>
      <c r="D479" s="44"/>
      <c r="E479" s="54"/>
    </row>
    <row r="480" spans="3:5" ht="17.45" customHeight="1" x14ac:dyDescent="0.25">
      <c r="C480" s="53"/>
      <c r="D480" s="44"/>
      <c r="E480" s="54"/>
    </row>
    <row r="481" spans="3:5" ht="17.45" customHeight="1" x14ac:dyDescent="0.25">
      <c r="C481" s="53"/>
      <c r="D481" s="44"/>
      <c r="E481" s="54"/>
    </row>
    <row r="482" spans="3:5" ht="17.45" customHeight="1" x14ac:dyDescent="0.25">
      <c r="C482" s="53"/>
      <c r="D482" s="44"/>
      <c r="E482" s="54"/>
    </row>
    <row r="483" spans="3:5" ht="17.45" customHeight="1" x14ac:dyDescent="0.25">
      <c r="C483" s="53"/>
      <c r="D483" s="44"/>
      <c r="E483" s="54"/>
    </row>
    <row r="484" spans="3:5" ht="17.45" customHeight="1" x14ac:dyDescent="0.25">
      <c r="C484" s="53"/>
      <c r="D484" s="44"/>
      <c r="E484" s="54"/>
    </row>
    <row r="485" spans="3:5" ht="17.45" customHeight="1" x14ac:dyDescent="0.25">
      <c r="C485" s="53"/>
      <c r="D485" s="44"/>
      <c r="E485" s="54"/>
    </row>
    <row r="486" spans="3:5" ht="17.45" customHeight="1" x14ac:dyDescent="0.25">
      <c r="C486" s="53"/>
      <c r="D486" s="44"/>
      <c r="E486" s="54"/>
    </row>
    <row r="487" spans="3:5" ht="17.45" customHeight="1" x14ac:dyDescent="0.25">
      <c r="C487" s="53"/>
      <c r="D487" s="44"/>
      <c r="E487" s="54"/>
    </row>
    <row r="488" spans="3:5" ht="17.45" customHeight="1" x14ac:dyDescent="0.25">
      <c r="C488" s="53"/>
      <c r="D488" s="44"/>
      <c r="E488" s="54"/>
    </row>
    <row r="489" spans="3:5" ht="17.45" customHeight="1" x14ac:dyDescent="0.25">
      <c r="C489" s="53"/>
      <c r="D489" s="44"/>
      <c r="E489" s="54"/>
    </row>
    <row r="490" spans="3:5" ht="17.45" customHeight="1" x14ac:dyDescent="0.25">
      <c r="C490" s="53"/>
      <c r="D490" s="44"/>
      <c r="E490" s="54"/>
    </row>
    <row r="491" spans="3:5" ht="17.45" customHeight="1" x14ac:dyDescent="0.25">
      <c r="C491" s="53"/>
      <c r="D491" s="44"/>
      <c r="E491" s="54"/>
    </row>
    <row r="492" spans="3:5" ht="17.45" customHeight="1" x14ac:dyDescent="0.25">
      <c r="C492" s="53"/>
      <c r="D492" s="44"/>
      <c r="E492" s="54"/>
    </row>
    <row r="493" spans="3:5" ht="17.45" customHeight="1" x14ac:dyDescent="0.25">
      <c r="C493" s="53"/>
      <c r="D493" s="44"/>
      <c r="E493" s="54"/>
    </row>
    <row r="494" spans="3:5" ht="17.45" customHeight="1" x14ac:dyDescent="0.25">
      <c r="C494" s="53"/>
      <c r="D494" s="44"/>
      <c r="E494" s="54"/>
    </row>
    <row r="495" spans="3:5" ht="17.45" customHeight="1" x14ac:dyDescent="0.25">
      <c r="C495" s="53"/>
      <c r="D495" s="44"/>
      <c r="E495" s="54"/>
    </row>
    <row r="496" spans="3:5" ht="17.45" customHeight="1" x14ac:dyDescent="0.25">
      <c r="C496" s="53"/>
      <c r="D496" s="44"/>
      <c r="E496" s="54"/>
    </row>
    <row r="497" spans="3:5" ht="17.45" customHeight="1" x14ac:dyDescent="0.25">
      <c r="C497" s="53"/>
      <c r="D497" s="44"/>
      <c r="E497" s="54"/>
    </row>
    <row r="498" spans="3:5" ht="17.45" customHeight="1" x14ac:dyDescent="0.25">
      <c r="C498" s="53"/>
      <c r="D498" s="44"/>
      <c r="E498" s="54"/>
    </row>
    <row r="499" spans="3:5" ht="17.45" customHeight="1" x14ac:dyDescent="0.25">
      <c r="C499" s="53"/>
      <c r="D499" s="44"/>
      <c r="E499" s="54"/>
    </row>
    <row r="500" spans="3:5" ht="17.45" customHeight="1" x14ac:dyDescent="0.25">
      <c r="C500" s="53"/>
      <c r="D500" s="44"/>
      <c r="E500" s="54"/>
    </row>
    <row r="501" spans="3:5" ht="17.45" customHeight="1" x14ac:dyDescent="0.25">
      <c r="C501" s="53"/>
      <c r="D501" s="44"/>
      <c r="E501" s="54"/>
    </row>
    <row r="502" spans="3:5" ht="17.45" customHeight="1" x14ac:dyDescent="0.25">
      <c r="C502" s="53"/>
      <c r="D502" s="44"/>
      <c r="E502" s="54"/>
    </row>
    <row r="503" spans="3:5" ht="17.45" customHeight="1" x14ac:dyDescent="0.25">
      <c r="C503" s="53"/>
      <c r="D503" s="44"/>
      <c r="E503" s="54"/>
    </row>
    <row r="504" spans="3:5" ht="17.45" customHeight="1" x14ac:dyDescent="0.25">
      <c r="C504" s="53"/>
      <c r="D504" s="44"/>
      <c r="E504" s="54"/>
    </row>
    <row r="505" spans="3:5" ht="17.45" customHeight="1" x14ac:dyDescent="0.25">
      <c r="C505" s="53"/>
      <c r="D505" s="44"/>
      <c r="E505" s="54"/>
    </row>
    <row r="506" spans="3:5" ht="17.45" customHeight="1" x14ac:dyDescent="0.25">
      <c r="C506" s="53"/>
      <c r="D506" s="44"/>
      <c r="E506" s="54"/>
    </row>
    <row r="507" spans="3:5" ht="17.45" customHeight="1" x14ac:dyDescent="0.25">
      <c r="C507" s="53"/>
      <c r="D507" s="44"/>
      <c r="E507" s="54"/>
    </row>
    <row r="508" spans="3:5" ht="17.45" customHeight="1" x14ac:dyDescent="0.25">
      <c r="C508" s="53"/>
      <c r="D508" s="44"/>
      <c r="E508" s="54"/>
    </row>
    <row r="509" spans="3:5" ht="17.45" customHeight="1" x14ac:dyDescent="0.25">
      <c r="C509" s="53"/>
      <c r="D509" s="44"/>
      <c r="E509" s="54"/>
    </row>
    <row r="510" spans="3:5" ht="17.45" customHeight="1" x14ac:dyDescent="0.25">
      <c r="C510" s="53"/>
      <c r="D510" s="44"/>
      <c r="E510" s="54"/>
    </row>
    <row r="511" spans="3:5" ht="17.45" customHeight="1" x14ac:dyDescent="0.25">
      <c r="C511" s="53"/>
      <c r="D511" s="44"/>
      <c r="E511" s="54"/>
    </row>
    <row r="512" spans="3:5" ht="17.45" customHeight="1" x14ac:dyDescent="0.25">
      <c r="C512" s="53"/>
      <c r="D512" s="44"/>
      <c r="E512" s="54"/>
    </row>
    <row r="513" spans="3:5" ht="17.45" customHeight="1" x14ac:dyDescent="0.25">
      <c r="C513" s="53"/>
      <c r="D513" s="44"/>
      <c r="E513" s="54"/>
    </row>
    <row r="514" spans="3:5" ht="17.45" customHeight="1" x14ac:dyDescent="0.25">
      <c r="C514" s="53"/>
      <c r="D514" s="44"/>
      <c r="E514" s="54"/>
    </row>
    <row r="515" spans="3:5" ht="17.45" customHeight="1" x14ac:dyDescent="0.25">
      <c r="C515" s="53"/>
      <c r="D515" s="44"/>
      <c r="E515" s="54"/>
    </row>
    <row r="516" spans="3:5" ht="17.45" customHeight="1" x14ac:dyDescent="0.25">
      <c r="C516" s="53"/>
      <c r="D516" s="44"/>
      <c r="E516" s="54"/>
    </row>
    <row r="517" spans="3:5" ht="17.45" customHeight="1" x14ac:dyDescent="0.25">
      <c r="C517" s="53"/>
      <c r="D517" s="44"/>
      <c r="E517" s="54"/>
    </row>
    <row r="518" spans="3:5" ht="17.45" customHeight="1" x14ac:dyDescent="0.25">
      <c r="C518" s="53"/>
      <c r="D518" s="44"/>
      <c r="E518" s="54"/>
    </row>
    <row r="519" spans="3:5" ht="17.45" customHeight="1" x14ac:dyDescent="0.25">
      <c r="C519" s="53"/>
      <c r="D519" s="44"/>
      <c r="E519" s="54"/>
    </row>
    <row r="520" spans="3:5" ht="17.45" customHeight="1" x14ac:dyDescent="0.25">
      <c r="C520" s="53"/>
      <c r="D520" s="44"/>
      <c r="E520" s="54"/>
    </row>
    <row r="521" spans="3:5" ht="17.45" customHeight="1" x14ac:dyDescent="0.25">
      <c r="C521" s="53"/>
      <c r="D521" s="44"/>
      <c r="E521" s="54"/>
    </row>
    <row r="522" spans="3:5" ht="17.45" customHeight="1" x14ac:dyDescent="0.25">
      <c r="C522" s="53"/>
      <c r="D522" s="44"/>
      <c r="E522" s="54"/>
    </row>
    <row r="523" spans="3:5" ht="17.45" customHeight="1" x14ac:dyDescent="0.25">
      <c r="C523" s="53"/>
      <c r="D523" s="44"/>
      <c r="E523" s="54"/>
    </row>
    <row r="524" spans="3:5" ht="17.45" customHeight="1" x14ac:dyDescent="0.25">
      <c r="C524" s="53"/>
      <c r="D524" s="44"/>
      <c r="E524" s="54"/>
    </row>
    <row r="525" spans="3:5" ht="17.45" customHeight="1" x14ac:dyDescent="0.25">
      <c r="C525" s="53"/>
      <c r="D525" s="44"/>
      <c r="E525" s="54"/>
    </row>
    <row r="526" spans="3:5" ht="17.45" customHeight="1" x14ac:dyDescent="0.25">
      <c r="C526" s="53"/>
      <c r="D526" s="44"/>
      <c r="E526" s="54"/>
    </row>
    <row r="527" spans="3:5" ht="17.45" customHeight="1" x14ac:dyDescent="0.25">
      <c r="C527" s="53"/>
      <c r="D527" s="44"/>
      <c r="E527" s="54"/>
    </row>
    <row r="528" spans="3:5" ht="17.45" customHeight="1" x14ac:dyDescent="0.25">
      <c r="C528" s="53"/>
      <c r="D528" s="44"/>
      <c r="E528" s="54"/>
    </row>
    <row r="529" spans="3:5" ht="17.45" customHeight="1" x14ac:dyDescent="0.25">
      <c r="C529" s="53"/>
      <c r="D529" s="44"/>
      <c r="E529" s="54"/>
    </row>
    <row r="530" spans="3:5" ht="17.45" customHeight="1" x14ac:dyDescent="0.25">
      <c r="C530" s="53"/>
      <c r="D530" s="44"/>
      <c r="E530" s="54"/>
    </row>
    <row r="531" spans="3:5" ht="17.45" customHeight="1" x14ac:dyDescent="0.25">
      <c r="C531" s="53"/>
      <c r="D531" s="44"/>
      <c r="E531" s="54"/>
    </row>
    <row r="532" spans="3:5" ht="17.45" customHeight="1" x14ac:dyDescent="0.25">
      <c r="C532" s="53"/>
      <c r="D532" s="44"/>
      <c r="E532" s="54"/>
    </row>
    <row r="533" spans="3:5" ht="17.45" customHeight="1" x14ac:dyDescent="0.25">
      <c r="C533" s="53"/>
      <c r="D533" s="44"/>
      <c r="E533" s="54"/>
    </row>
    <row r="534" spans="3:5" ht="17.45" customHeight="1" x14ac:dyDescent="0.25">
      <c r="C534" s="53"/>
      <c r="D534" s="44"/>
      <c r="E534" s="54"/>
    </row>
    <row r="535" spans="3:5" ht="17.45" customHeight="1" x14ac:dyDescent="0.25">
      <c r="C535" s="53"/>
      <c r="D535" s="44"/>
      <c r="E535" s="54"/>
    </row>
    <row r="536" spans="3:5" ht="17.45" customHeight="1" x14ac:dyDescent="0.25">
      <c r="C536" s="53"/>
      <c r="D536" s="44"/>
      <c r="E536" s="54"/>
    </row>
    <row r="537" spans="3:5" ht="17.45" customHeight="1" x14ac:dyDescent="0.25">
      <c r="C537" s="53"/>
      <c r="D537" s="44"/>
      <c r="E537" s="54"/>
    </row>
    <row r="538" spans="3:5" ht="17.45" customHeight="1" x14ac:dyDescent="0.25">
      <c r="C538" s="53"/>
      <c r="D538" s="44"/>
      <c r="E538" s="54"/>
    </row>
    <row r="539" spans="3:5" ht="17.45" customHeight="1" x14ac:dyDescent="0.25">
      <c r="C539" s="53"/>
      <c r="D539" s="44"/>
      <c r="E539" s="54"/>
    </row>
    <row r="540" spans="3:5" ht="17.45" customHeight="1" x14ac:dyDescent="0.25">
      <c r="C540" s="53"/>
      <c r="D540" s="44"/>
      <c r="E540" s="54"/>
    </row>
    <row r="541" spans="3:5" ht="17.45" customHeight="1" x14ac:dyDescent="0.25">
      <c r="C541" s="53"/>
      <c r="D541" s="44"/>
      <c r="E541" s="54"/>
    </row>
    <row r="542" spans="3:5" ht="17.45" customHeight="1" x14ac:dyDescent="0.25">
      <c r="C542" s="53"/>
      <c r="D542" s="44"/>
      <c r="E542" s="54"/>
    </row>
    <row r="543" spans="3:5" ht="17.45" customHeight="1" x14ac:dyDescent="0.25">
      <c r="C543" s="53"/>
      <c r="D543" s="44"/>
      <c r="E543" s="54"/>
    </row>
    <row r="544" spans="3:5" ht="17.45" customHeight="1" x14ac:dyDescent="0.25">
      <c r="C544" s="53"/>
      <c r="D544" s="44"/>
      <c r="E544" s="54"/>
    </row>
    <row r="545" spans="3:5" ht="17.45" customHeight="1" x14ac:dyDescent="0.25">
      <c r="C545" s="53"/>
      <c r="D545" s="44"/>
      <c r="E545" s="54"/>
    </row>
    <row r="546" spans="3:5" ht="17.45" customHeight="1" x14ac:dyDescent="0.25">
      <c r="C546" s="53"/>
      <c r="D546" s="44"/>
      <c r="E546" s="54"/>
    </row>
    <row r="547" spans="3:5" ht="17.45" customHeight="1" x14ac:dyDescent="0.25">
      <c r="C547" s="53"/>
      <c r="D547" s="44"/>
      <c r="E547" s="54"/>
    </row>
    <row r="548" spans="3:5" ht="17.45" customHeight="1" x14ac:dyDescent="0.25">
      <c r="C548" s="53"/>
      <c r="D548" s="44"/>
      <c r="E548" s="54"/>
    </row>
    <row r="549" spans="3:5" ht="17.45" customHeight="1" x14ac:dyDescent="0.25">
      <c r="C549" s="53"/>
      <c r="D549" s="44"/>
      <c r="E549" s="54"/>
    </row>
    <row r="550" spans="3:5" ht="17.45" customHeight="1" x14ac:dyDescent="0.25">
      <c r="C550" s="53"/>
      <c r="D550" s="44"/>
      <c r="E550" s="54"/>
    </row>
    <row r="551" spans="3:5" ht="17.45" customHeight="1" x14ac:dyDescent="0.25">
      <c r="C551" s="53"/>
      <c r="D551" s="44"/>
      <c r="E551" s="54"/>
    </row>
    <row r="552" spans="3:5" ht="17.45" customHeight="1" x14ac:dyDescent="0.25">
      <c r="C552" s="53"/>
      <c r="D552" s="44"/>
      <c r="E552" s="54"/>
    </row>
    <row r="553" spans="3:5" ht="17.45" customHeight="1" x14ac:dyDescent="0.25">
      <c r="C553" s="53"/>
      <c r="D553" s="44"/>
      <c r="E553" s="54"/>
    </row>
    <row r="554" spans="3:5" ht="17.45" customHeight="1" x14ac:dyDescent="0.25">
      <c r="C554" s="53"/>
      <c r="D554" s="44"/>
      <c r="E554" s="54"/>
    </row>
    <row r="555" spans="3:5" ht="17.45" customHeight="1" x14ac:dyDescent="0.25">
      <c r="C555" s="53"/>
      <c r="D555" s="44"/>
      <c r="E555" s="54"/>
    </row>
    <row r="556" spans="3:5" ht="17.45" customHeight="1" x14ac:dyDescent="0.25">
      <c r="C556" s="53"/>
      <c r="D556" s="44"/>
      <c r="E556" s="54"/>
    </row>
    <row r="557" spans="3:5" ht="17.45" customHeight="1" x14ac:dyDescent="0.25">
      <c r="C557" s="53"/>
      <c r="D557" s="44"/>
      <c r="E557" s="54"/>
    </row>
    <row r="558" spans="3:5" ht="17.45" customHeight="1" x14ac:dyDescent="0.25">
      <c r="C558" s="53"/>
      <c r="D558" s="44"/>
      <c r="E558" s="54"/>
    </row>
    <row r="559" spans="3:5" ht="17.45" customHeight="1" x14ac:dyDescent="0.25">
      <c r="C559" s="53"/>
      <c r="D559" s="44"/>
      <c r="E559" s="54"/>
    </row>
    <row r="560" spans="3:5" ht="17.45" customHeight="1" x14ac:dyDescent="0.25">
      <c r="C560" s="53"/>
      <c r="D560" s="44"/>
      <c r="E560" s="54"/>
    </row>
    <row r="561" spans="3:5" ht="17.45" customHeight="1" x14ac:dyDescent="0.25">
      <c r="C561" s="53"/>
      <c r="D561" s="44"/>
      <c r="E561" s="54"/>
    </row>
    <row r="562" spans="3:5" ht="17.45" customHeight="1" x14ac:dyDescent="0.25">
      <c r="C562" s="53"/>
      <c r="D562" s="44"/>
      <c r="E562" s="54"/>
    </row>
    <row r="563" spans="3:5" ht="17.45" customHeight="1" x14ac:dyDescent="0.25">
      <c r="C563" s="53"/>
      <c r="D563" s="44"/>
      <c r="E563" s="54"/>
    </row>
    <row r="564" spans="3:5" ht="17.45" customHeight="1" x14ac:dyDescent="0.25">
      <c r="C564" s="53"/>
      <c r="D564" s="44"/>
      <c r="E564" s="54"/>
    </row>
    <row r="565" spans="3:5" ht="17.45" customHeight="1" x14ac:dyDescent="0.25">
      <c r="C565" s="53"/>
      <c r="D565" s="44"/>
      <c r="E565" s="54"/>
    </row>
    <row r="566" spans="3:5" ht="17.45" customHeight="1" x14ac:dyDescent="0.25">
      <c r="C566" s="53"/>
      <c r="D566" s="44"/>
      <c r="E566" s="54"/>
    </row>
    <row r="567" spans="3:5" ht="17.45" customHeight="1" x14ac:dyDescent="0.25">
      <c r="C567" s="53"/>
      <c r="D567" s="44"/>
      <c r="E567" s="54"/>
    </row>
    <row r="568" spans="3:5" ht="17.45" customHeight="1" x14ac:dyDescent="0.25">
      <c r="C568" s="53"/>
      <c r="D568" s="44"/>
      <c r="E568" s="54"/>
    </row>
    <row r="569" spans="3:5" ht="17.45" customHeight="1" x14ac:dyDescent="0.25">
      <c r="C569" s="53"/>
      <c r="D569" s="44"/>
      <c r="E569" s="54"/>
    </row>
    <row r="570" spans="3:5" ht="17.45" customHeight="1" x14ac:dyDescent="0.25">
      <c r="C570" s="53"/>
      <c r="D570" s="44"/>
      <c r="E570" s="54"/>
    </row>
    <row r="571" spans="3:5" ht="17.45" customHeight="1" x14ac:dyDescent="0.25">
      <c r="C571" s="53"/>
      <c r="D571" s="44"/>
      <c r="E571" s="54"/>
    </row>
    <row r="572" spans="3:5" ht="17.45" customHeight="1" x14ac:dyDescent="0.25">
      <c r="C572" s="53"/>
      <c r="D572" s="44"/>
      <c r="E572" s="54"/>
    </row>
    <row r="573" spans="3:5" ht="17.45" customHeight="1" x14ac:dyDescent="0.25">
      <c r="C573" s="53"/>
      <c r="D573" s="44"/>
      <c r="E573" s="54"/>
    </row>
    <row r="574" spans="3:5" ht="17.45" customHeight="1" x14ac:dyDescent="0.25">
      <c r="C574" s="53"/>
      <c r="D574" s="44"/>
      <c r="E574" s="54"/>
    </row>
    <row r="575" spans="3:5" ht="17.45" customHeight="1" x14ac:dyDescent="0.25">
      <c r="C575" s="53"/>
      <c r="D575" s="44"/>
      <c r="E575" s="54"/>
    </row>
    <row r="576" spans="3:5" ht="17.45" customHeight="1" x14ac:dyDescent="0.25">
      <c r="C576" s="53"/>
      <c r="D576" s="44"/>
      <c r="E576" s="54"/>
    </row>
    <row r="577" spans="3:5" ht="17.45" customHeight="1" x14ac:dyDescent="0.25">
      <c r="C577" s="53"/>
      <c r="D577" s="44"/>
      <c r="E577" s="54"/>
    </row>
    <row r="578" spans="3:5" ht="17.45" customHeight="1" x14ac:dyDescent="0.25">
      <c r="C578" s="53"/>
      <c r="D578" s="44"/>
      <c r="E578" s="54"/>
    </row>
    <row r="579" spans="3:5" ht="17.45" customHeight="1" x14ac:dyDescent="0.25">
      <c r="C579" s="53"/>
      <c r="D579" s="44"/>
      <c r="E579" s="54"/>
    </row>
    <row r="580" spans="3:5" ht="17.45" customHeight="1" x14ac:dyDescent="0.25">
      <c r="C580" s="53"/>
      <c r="D580" s="44"/>
      <c r="E580" s="54"/>
    </row>
    <row r="581" spans="3:5" ht="17.45" customHeight="1" x14ac:dyDescent="0.25">
      <c r="C581" s="53"/>
      <c r="D581" s="44"/>
      <c r="E581" s="54"/>
    </row>
    <row r="582" spans="3:5" ht="17.45" customHeight="1" x14ac:dyDescent="0.25">
      <c r="C582" s="53"/>
      <c r="D582" s="44"/>
      <c r="E582" s="54"/>
    </row>
    <row r="583" spans="3:5" ht="17.45" customHeight="1" x14ac:dyDescent="0.25">
      <c r="C583" s="53"/>
      <c r="D583" s="44"/>
      <c r="E583" s="54"/>
    </row>
    <row r="584" spans="3:5" ht="17.45" customHeight="1" x14ac:dyDescent="0.25">
      <c r="C584" s="53"/>
      <c r="D584" s="44"/>
      <c r="E584" s="54"/>
    </row>
    <row r="585" spans="3:5" ht="17.45" customHeight="1" x14ac:dyDescent="0.25">
      <c r="C585" s="53"/>
      <c r="D585" s="44"/>
      <c r="E585" s="54"/>
    </row>
    <row r="586" spans="3:5" ht="17.45" customHeight="1" x14ac:dyDescent="0.25">
      <c r="C586" s="53"/>
      <c r="D586" s="44"/>
      <c r="E586" s="54"/>
    </row>
    <row r="587" spans="3:5" ht="17.45" customHeight="1" x14ac:dyDescent="0.25">
      <c r="C587" s="53"/>
      <c r="D587" s="44"/>
      <c r="E587" s="54"/>
    </row>
    <row r="588" spans="3:5" ht="17.45" customHeight="1" x14ac:dyDescent="0.25">
      <c r="C588" s="53"/>
      <c r="D588" s="44"/>
      <c r="E588" s="54"/>
    </row>
    <row r="589" spans="3:5" ht="17.45" customHeight="1" x14ac:dyDescent="0.25">
      <c r="C589" s="53"/>
      <c r="D589" s="44"/>
      <c r="E589" s="54"/>
    </row>
    <row r="590" spans="3:5" ht="17.45" customHeight="1" x14ac:dyDescent="0.25">
      <c r="C590" s="53"/>
      <c r="D590" s="44"/>
      <c r="E590" s="54"/>
    </row>
    <row r="591" spans="3:5" ht="17.45" customHeight="1" x14ac:dyDescent="0.25">
      <c r="C591" s="53"/>
      <c r="D591" s="44"/>
      <c r="E591" s="54"/>
    </row>
    <row r="592" spans="3:5" ht="17.45" customHeight="1" x14ac:dyDescent="0.25">
      <c r="C592" s="53"/>
      <c r="D592" s="44"/>
      <c r="E592" s="54"/>
    </row>
    <row r="593" spans="3:5" ht="17.45" customHeight="1" x14ac:dyDescent="0.25">
      <c r="C593" s="53"/>
      <c r="D593" s="44"/>
      <c r="E593" s="54"/>
    </row>
    <row r="594" spans="3:5" ht="17.45" customHeight="1" x14ac:dyDescent="0.25">
      <c r="C594" s="53"/>
      <c r="D594" s="44"/>
      <c r="E594" s="54"/>
    </row>
    <row r="595" spans="3:5" ht="17.45" customHeight="1" x14ac:dyDescent="0.25">
      <c r="C595" s="53"/>
      <c r="D595" s="44"/>
      <c r="E595" s="54"/>
    </row>
    <row r="596" spans="3:5" ht="17.45" customHeight="1" x14ac:dyDescent="0.25">
      <c r="C596" s="53"/>
      <c r="D596" s="44"/>
      <c r="E596" s="54"/>
    </row>
    <row r="597" spans="3:5" ht="17.45" customHeight="1" x14ac:dyDescent="0.25">
      <c r="C597" s="53"/>
      <c r="D597" s="44"/>
      <c r="E597" s="54"/>
    </row>
    <row r="598" spans="3:5" ht="17.45" customHeight="1" x14ac:dyDescent="0.25">
      <c r="C598" s="53"/>
      <c r="D598" s="44"/>
      <c r="E598" s="54"/>
    </row>
    <row r="599" spans="3:5" ht="17.45" customHeight="1" x14ac:dyDescent="0.25">
      <c r="C599" s="53"/>
      <c r="D599" s="44"/>
      <c r="E599" s="54"/>
    </row>
    <row r="600" spans="3:5" ht="17.45" customHeight="1" x14ac:dyDescent="0.25">
      <c r="C600" s="53"/>
      <c r="D600" s="44"/>
      <c r="E600" s="54"/>
    </row>
    <row r="601" spans="3:5" ht="17.45" customHeight="1" x14ac:dyDescent="0.25">
      <c r="C601" s="53"/>
      <c r="D601" s="44"/>
      <c r="E601" s="54"/>
    </row>
    <row r="602" spans="3:5" ht="17.45" customHeight="1" x14ac:dyDescent="0.25">
      <c r="C602" s="53"/>
      <c r="D602" s="44"/>
      <c r="E602" s="54"/>
    </row>
    <row r="603" spans="3:5" ht="17.45" customHeight="1" x14ac:dyDescent="0.25">
      <c r="C603" s="53"/>
      <c r="D603" s="44"/>
      <c r="E603" s="54"/>
    </row>
    <row r="604" spans="3:5" ht="17.45" customHeight="1" x14ac:dyDescent="0.25">
      <c r="C604" s="53"/>
      <c r="D604" s="44"/>
      <c r="E604" s="54"/>
    </row>
    <row r="605" spans="3:5" ht="17.45" customHeight="1" x14ac:dyDescent="0.25">
      <c r="C605" s="53"/>
      <c r="D605" s="44"/>
      <c r="E605" s="54"/>
    </row>
    <row r="606" spans="3:5" ht="17.45" customHeight="1" x14ac:dyDescent="0.25">
      <c r="C606" s="53"/>
      <c r="D606" s="44"/>
      <c r="E606" s="54"/>
    </row>
    <row r="607" spans="3:5" ht="17.45" customHeight="1" x14ac:dyDescent="0.25">
      <c r="C607" s="53"/>
      <c r="D607" s="44"/>
      <c r="E607" s="54"/>
    </row>
    <row r="608" spans="3:5" ht="17.45" customHeight="1" x14ac:dyDescent="0.25">
      <c r="C608" s="53"/>
      <c r="D608" s="44"/>
      <c r="E608" s="54"/>
    </row>
    <row r="609" spans="3:5" ht="17.45" customHeight="1" x14ac:dyDescent="0.25">
      <c r="C609" s="53"/>
      <c r="D609" s="44"/>
      <c r="E609" s="54"/>
    </row>
    <row r="610" spans="3:5" ht="17.45" customHeight="1" x14ac:dyDescent="0.25">
      <c r="C610" s="53"/>
      <c r="D610" s="44"/>
      <c r="E610" s="54"/>
    </row>
    <row r="611" spans="3:5" ht="17.45" customHeight="1" x14ac:dyDescent="0.25">
      <c r="C611" s="53"/>
      <c r="D611" s="44"/>
      <c r="E611" s="54"/>
    </row>
    <row r="612" spans="3:5" ht="17.45" customHeight="1" x14ac:dyDescent="0.25">
      <c r="C612" s="53"/>
      <c r="D612" s="44"/>
      <c r="E612" s="54"/>
    </row>
    <row r="613" spans="3:5" ht="17.45" customHeight="1" x14ac:dyDescent="0.25">
      <c r="C613" s="53"/>
      <c r="D613" s="44"/>
      <c r="E613" s="54"/>
    </row>
    <row r="614" spans="3:5" ht="17.45" customHeight="1" x14ac:dyDescent="0.25">
      <c r="C614" s="53"/>
      <c r="D614" s="44"/>
      <c r="E614" s="54"/>
    </row>
    <row r="615" spans="3:5" ht="17.45" customHeight="1" x14ac:dyDescent="0.25">
      <c r="C615" s="53"/>
      <c r="D615" s="44"/>
      <c r="E615" s="54"/>
    </row>
    <row r="616" spans="3:5" ht="17.45" customHeight="1" x14ac:dyDescent="0.25">
      <c r="C616" s="53"/>
      <c r="D616" s="44"/>
      <c r="E616" s="54"/>
    </row>
    <row r="617" spans="3:5" ht="17.45" customHeight="1" x14ac:dyDescent="0.25">
      <c r="C617" s="53"/>
      <c r="D617" s="44"/>
      <c r="E617" s="54"/>
    </row>
    <row r="618" spans="3:5" ht="17.45" customHeight="1" x14ac:dyDescent="0.25">
      <c r="C618" s="53"/>
      <c r="D618" s="44"/>
      <c r="E618" s="54"/>
    </row>
    <row r="619" spans="3:5" ht="17.45" customHeight="1" x14ac:dyDescent="0.25">
      <c r="C619" s="53"/>
      <c r="D619" s="44"/>
      <c r="E619" s="54"/>
    </row>
    <row r="620" spans="3:5" ht="17.45" customHeight="1" x14ac:dyDescent="0.25">
      <c r="C620" s="53"/>
      <c r="D620" s="44"/>
      <c r="E620" s="54"/>
    </row>
    <row r="621" spans="3:5" ht="17.45" customHeight="1" x14ac:dyDescent="0.25">
      <c r="C621" s="53"/>
      <c r="D621" s="44"/>
      <c r="E621" s="54"/>
    </row>
    <row r="622" spans="3:5" ht="17.45" customHeight="1" x14ac:dyDescent="0.25">
      <c r="C622" s="53"/>
      <c r="D622" s="44"/>
      <c r="E622" s="54"/>
    </row>
    <row r="623" spans="3:5" ht="17.45" customHeight="1" x14ac:dyDescent="0.25">
      <c r="C623" s="53"/>
      <c r="D623" s="44"/>
      <c r="E623" s="54"/>
    </row>
    <row r="624" spans="3:5" ht="17.45" customHeight="1" x14ac:dyDescent="0.25">
      <c r="C624" s="53"/>
      <c r="D624" s="44"/>
      <c r="E624" s="54"/>
    </row>
    <row r="625" spans="3:5" ht="17.45" customHeight="1" x14ac:dyDescent="0.25">
      <c r="C625" s="53"/>
      <c r="D625" s="44"/>
      <c r="E625" s="54"/>
    </row>
    <row r="626" spans="3:5" ht="17.45" customHeight="1" x14ac:dyDescent="0.25">
      <c r="C626" s="53"/>
      <c r="D626" s="44"/>
      <c r="E626" s="54"/>
    </row>
    <row r="627" spans="3:5" ht="17.45" customHeight="1" x14ac:dyDescent="0.25">
      <c r="C627" s="53"/>
      <c r="D627" s="44"/>
      <c r="E627" s="54"/>
    </row>
    <row r="628" spans="3:5" ht="17.45" customHeight="1" x14ac:dyDescent="0.25">
      <c r="C628" s="53"/>
      <c r="D628" s="44"/>
      <c r="E628" s="54"/>
    </row>
    <row r="629" spans="3:5" ht="17.45" customHeight="1" x14ac:dyDescent="0.25">
      <c r="C629" s="53"/>
      <c r="D629" s="44"/>
      <c r="E629" s="54"/>
    </row>
    <row r="630" spans="3:5" ht="17.45" customHeight="1" x14ac:dyDescent="0.25">
      <c r="C630" s="53"/>
      <c r="D630" s="44"/>
      <c r="E630" s="54"/>
    </row>
    <row r="631" spans="3:5" ht="17.45" customHeight="1" x14ac:dyDescent="0.25">
      <c r="C631" s="53"/>
      <c r="D631" s="44"/>
      <c r="E631" s="54"/>
    </row>
    <row r="632" spans="3:5" ht="17.45" customHeight="1" x14ac:dyDescent="0.25">
      <c r="C632" s="53"/>
      <c r="D632" s="44"/>
      <c r="E632" s="54"/>
    </row>
    <row r="633" spans="3:5" ht="17.45" customHeight="1" x14ac:dyDescent="0.25">
      <c r="C633" s="53"/>
      <c r="D633" s="44"/>
      <c r="E633" s="54"/>
    </row>
    <row r="634" spans="3:5" ht="17.45" customHeight="1" x14ac:dyDescent="0.25">
      <c r="C634" s="53"/>
      <c r="D634" s="44"/>
      <c r="E634" s="54"/>
    </row>
    <row r="635" spans="3:5" ht="17.45" customHeight="1" x14ac:dyDescent="0.25">
      <c r="C635" s="53"/>
      <c r="D635" s="44"/>
      <c r="E635" s="54"/>
    </row>
    <row r="636" spans="3:5" ht="17.45" customHeight="1" x14ac:dyDescent="0.25">
      <c r="C636" s="53"/>
      <c r="D636" s="44"/>
      <c r="E636" s="54"/>
    </row>
    <row r="637" spans="3:5" ht="17.45" customHeight="1" x14ac:dyDescent="0.25">
      <c r="C637" s="53"/>
      <c r="D637" s="44"/>
      <c r="E637" s="54"/>
    </row>
    <row r="638" spans="3:5" ht="17.45" customHeight="1" x14ac:dyDescent="0.25">
      <c r="C638" s="53"/>
      <c r="D638" s="44"/>
      <c r="E638" s="54"/>
    </row>
    <row r="639" spans="3:5" ht="17.45" customHeight="1" x14ac:dyDescent="0.25">
      <c r="C639" s="53"/>
      <c r="D639" s="44"/>
      <c r="E639" s="54"/>
    </row>
    <row r="640" spans="3:5" ht="17.45" customHeight="1" x14ac:dyDescent="0.25">
      <c r="C640" s="53"/>
      <c r="D640" s="44"/>
      <c r="E640" s="54"/>
    </row>
    <row r="641" spans="3:5" ht="17.45" customHeight="1" x14ac:dyDescent="0.25">
      <c r="C641" s="53"/>
      <c r="D641" s="44"/>
      <c r="E641" s="54"/>
    </row>
    <row r="642" spans="3:5" ht="17.45" customHeight="1" x14ac:dyDescent="0.25">
      <c r="C642" s="53"/>
      <c r="D642" s="44"/>
      <c r="E642" s="54"/>
    </row>
    <row r="643" spans="3:5" ht="17.45" customHeight="1" x14ac:dyDescent="0.25">
      <c r="C643" s="53"/>
      <c r="D643" s="44"/>
      <c r="E643" s="54"/>
    </row>
    <row r="644" spans="3:5" ht="17.45" customHeight="1" x14ac:dyDescent="0.25">
      <c r="C644" s="53"/>
      <c r="D644" s="44"/>
      <c r="E644" s="54"/>
    </row>
    <row r="645" spans="3:5" ht="17.45" customHeight="1" x14ac:dyDescent="0.25">
      <c r="C645" s="53"/>
      <c r="D645" s="44"/>
      <c r="E645" s="54"/>
    </row>
    <row r="646" spans="3:5" ht="17.45" customHeight="1" x14ac:dyDescent="0.25">
      <c r="C646" s="53"/>
      <c r="D646" s="44"/>
      <c r="E646" s="54"/>
    </row>
    <row r="647" spans="3:5" ht="17.45" customHeight="1" x14ac:dyDescent="0.25">
      <c r="C647" s="53"/>
      <c r="D647" s="44"/>
      <c r="E647" s="54"/>
    </row>
    <row r="648" spans="3:5" ht="17.45" customHeight="1" x14ac:dyDescent="0.25">
      <c r="C648" s="53"/>
      <c r="D648" s="44"/>
      <c r="E648" s="54"/>
    </row>
    <row r="649" spans="3:5" ht="17.45" customHeight="1" x14ac:dyDescent="0.25">
      <c r="C649" s="53"/>
      <c r="D649" s="44"/>
      <c r="E649" s="54"/>
    </row>
    <row r="650" spans="3:5" ht="17.45" customHeight="1" x14ac:dyDescent="0.25">
      <c r="C650" s="53"/>
      <c r="D650" s="44"/>
      <c r="E650" s="54"/>
    </row>
    <row r="651" spans="3:5" ht="17.45" customHeight="1" x14ac:dyDescent="0.25">
      <c r="C651" s="53"/>
      <c r="D651" s="44"/>
      <c r="E651" s="54"/>
    </row>
    <row r="652" spans="3:5" ht="17.45" customHeight="1" x14ac:dyDescent="0.25">
      <c r="C652" s="53"/>
      <c r="D652" s="44"/>
      <c r="E652" s="54"/>
    </row>
    <row r="653" spans="3:5" ht="17.45" customHeight="1" x14ac:dyDescent="0.25">
      <c r="C653" s="53"/>
      <c r="D653" s="44"/>
      <c r="E653" s="54"/>
    </row>
    <row r="654" spans="3:5" ht="17.45" customHeight="1" x14ac:dyDescent="0.25">
      <c r="C654" s="53"/>
      <c r="D654" s="44"/>
      <c r="E654" s="54"/>
    </row>
    <row r="655" spans="3:5" ht="17.45" customHeight="1" x14ac:dyDescent="0.25">
      <c r="C655" s="53"/>
      <c r="D655" s="44"/>
      <c r="E655" s="54"/>
    </row>
    <row r="656" spans="3:5" ht="17.45" customHeight="1" x14ac:dyDescent="0.25">
      <c r="C656" s="53"/>
      <c r="D656" s="44"/>
      <c r="E656" s="54"/>
    </row>
    <row r="657" spans="3:5" ht="17.45" customHeight="1" x14ac:dyDescent="0.25">
      <c r="C657" s="53"/>
      <c r="D657" s="44"/>
      <c r="E657" s="54"/>
    </row>
    <row r="658" spans="3:5" ht="17.45" customHeight="1" x14ac:dyDescent="0.25">
      <c r="C658" s="53"/>
      <c r="D658" s="44"/>
      <c r="E658" s="54"/>
    </row>
    <row r="659" spans="3:5" ht="17.45" customHeight="1" x14ac:dyDescent="0.25">
      <c r="C659" s="53"/>
      <c r="D659" s="44"/>
      <c r="E659" s="54"/>
    </row>
    <row r="660" spans="3:5" ht="17.45" customHeight="1" x14ac:dyDescent="0.25">
      <c r="C660" s="53"/>
      <c r="D660" s="44"/>
      <c r="E660" s="54"/>
    </row>
    <row r="661" spans="3:5" ht="17.45" customHeight="1" x14ac:dyDescent="0.25">
      <c r="C661" s="53"/>
      <c r="D661" s="44"/>
      <c r="E661" s="54"/>
    </row>
    <row r="662" spans="3:5" ht="17.45" customHeight="1" x14ac:dyDescent="0.25">
      <c r="C662" s="53"/>
      <c r="D662" s="44"/>
      <c r="E662" s="54"/>
    </row>
    <row r="663" spans="3:5" ht="17.45" customHeight="1" x14ac:dyDescent="0.25">
      <c r="C663" s="53"/>
      <c r="D663" s="44"/>
      <c r="E663" s="54"/>
    </row>
    <row r="664" spans="3:5" ht="17.45" customHeight="1" x14ac:dyDescent="0.25">
      <c r="C664" s="53"/>
      <c r="D664" s="44"/>
      <c r="E664" s="54"/>
    </row>
    <row r="665" spans="3:5" ht="17.45" customHeight="1" x14ac:dyDescent="0.25">
      <c r="C665" s="53"/>
      <c r="D665" s="44"/>
      <c r="E665" s="54"/>
    </row>
    <row r="666" spans="3:5" ht="17.45" customHeight="1" x14ac:dyDescent="0.25">
      <c r="C666" s="53"/>
      <c r="D666" s="44"/>
      <c r="E666" s="54"/>
    </row>
    <row r="667" spans="3:5" ht="17.45" customHeight="1" x14ac:dyDescent="0.25">
      <c r="C667" s="53"/>
      <c r="D667" s="44"/>
      <c r="E667" s="54"/>
    </row>
    <row r="668" spans="3:5" ht="17.45" customHeight="1" x14ac:dyDescent="0.25">
      <c r="C668" s="53"/>
      <c r="D668" s="44"/>
      <c r="E668" s="54"/>
    </row>
    <row r="669" spans="3:5" ht="17.45" customHeight="1" x14ac:dyDescent="0.25">
      <c r="C669" s="53"/>
      <c r="D669" s="44"/>
      <c r="E669" s="54"/>
    </row>
    <row r="670" spans="3:5" ht="17.45" customHeight="1" x14ac:dyDescent="0.25">
      <c r="C670" s="53"/>
      <c r="D670" s="44"/>
      <c r="E670" s="54"/>
    </row>
    <row r="671" spans="3:5" ht="17.45" customHeight="1" x14ac:dyDescent="0.25">
      <c r="C671" s="53"/>
      <c r="D671" s="44"/>
      <c r="E671" s="54"/>
    </row>
    <row r="672" spans="3:5" ht="17.45" customHeight="1" x14ac:dyDescent="0.25">
      <c r="C672" s="53"/>
      <c r="D672" s="44"/>
      <c r="E672" s="54"/>
    </row>
    <row r="673" spans="3:5" ht="17.45" customHeight="1" x14ac:dyDescent="0.25">
      <c r="C673" s="53"/>
      <c r="D673" s="44"/>
      <c r="E673" s="54"/>
    </row>
    <row r="674" spans="3:5" ht="17.45" customHeight="1" x14ac:dyDescent="0.25">
      <c r="C674" s="53"/>
      <c r="D674" s="44"/>
      <c r="E674" s="54"/>
    </row>
    <row r="675" spans="3:5" ht="17.45" customHeight="1" x14ac:dyDescent="0.25">
      <c r="C675" s="53"/>
      <c r="D675" s="44"/>
      <c r="E675" s="54"/>
    </row>
    <row r="676" spans="3:5" ht="17.45" customHeight="1" x14ac:dyDescent="0.25">
      <c r="C676" s="53"/>
      <c r="D676" s="44"/>
      <c r="E676" s="54"/>
    </row>
    <row r="677" spans="3:5" ht="17.45" customHeight="1" x14ac:dyDescent="0.25">
      <c r="C677" s="53"/>
      <c r="D677" s="44"/>
      <c r="E677" s="54"/>
    </row>
    <row r="678" spans="3:5" ht="17.45" customHeight="1" x14ac:dyDescent="0.25">
      <c r="C678" s="53"/>
      <c r="D678" s="44"/>
      <c r="E678" s="54"/>
    </row>
    <row r="679" spans="3:5" ht="17.45" customHeight="1" x14ac:dyDescent="0.25">
      <c r="C679" s="53"/>
      <c r="D679" s="44"/>
      <c r="E679" s="54"/>
    </row>
    <row r="680" spans="3:5" ht="17.45" customHeight="1" x14ac:dyDescent="0.25">
      <c r="C680" s="53"/>
      <c r="D680" s="44"/>
      <c r="E680" s="54"/>
    </row>
    <row r="681" spans="3:5" ht="17.45" customHeight="1" x14ac:dyDescent="0.25">
      <c r="C681" s="53"/>
      <c r="D681" s="44"/>
      <c r="E681" s="54"/>
    </row>
    <row r="682" spans="3:5" ht="17.45" customHeight="1" x14ac:dyDescent="0.25">
      <c r="C682" s="53"/>
      <c r="D682" s="44"/>
      <c r="E682" s="54"/>
    </row>
    <row r="683" spans="3:5" ht="17.45" customHeight="1" x14ac:dyDescent="0.25">
      <c r="C683" s="53"/>
      <c r="D683" s="44"/>
      <c r="E683" s="54"/>
    </row>
    <row r="684" spans="3:5" ht="17.45" customHeight="1" x14ac:dyDescent="0.25">
      <c r="C684" s="53"/>
      <c r="D684" s="44"/>
      <c r="E684" s="54"/>
    </row>
    <row r="685" spans="3:5" ht="17.45" customHeight="1" x14ac:dyDescent="0.25">
      <c r="C685" s="53"/>
      <c r="D685" s="44"/>
      <c r="E685" s="54"/>
    </row>
    <row r="686" spans="3:5" ht="17.45" customHeight="1" x14ac:dyDescent="0.25">
      <c r="C686" s="53"/>
      <c r="D686" s="44"/>
      <c r="E686" s="54"/>
    </row>
    <row r="687" spans="3:5" ht="17.45" customHeight="1" x14ac:dyDescent="0.25">
      <c r="C687" s="53"/>
      <c r="D687" s="44"/>
      <c r="E687" s="54"/>
    </row>
    <row r="688" spans="3:5" ht="17.45" customHeight="1" x14ac:dyDescent="0.25">
      <c r="C688" s="53"/>
      <c r="D688" s="44"/>
      <c r="E688" s="54"/>
    </row>
    <row r="689" spans="3:5" ht="17.45" customHeight="1" x14ac:dyDescent="0.25">
      <c r="C689" s="53"/>
      <c r="D689" s="44"/>
      <c r="E689" s="54"/>
    </row>
    <row r="690" spans="3:5" ht="17.45" customHeight="1" x14ac:dyDescent="0.25">
      <c r="C690" s="53"/>
      <c r="D690" s="44"/>
      <c r="E690" s="54"/>
    </row>
    <row r="691" spans="3:5" ht="17.45" customHeight="1" x14ac:dyDescent="0.25">
      <c r="C691" s="53"/>
      <c r="D691" s="44"/>
      <c r="E691" s="54"/>
    </row>
    <row r="692" spans="3:5" ht="17.45" customHeight="1" x14ac:dyDescent="0.25">
      <c r="C692" s="53"/>
      <c r="D692" s="44"/>
      <c r="E692" s="54"/>
    </row>
    <row r="693" spans="3:5" ht="17.45" customHeight="1" x14ac:dyDescent="0.25">
      <c r="C693" s="53"/>
      <c r="D693" s="44"/>
      <c r="E693" s="54"/>
    </row>
    <row r="694" spans="3:5" ht="17.45" customHeight="1" x14ac:dyDescent="0.25">
      <c r="C694" s="53"/>
      <c r="D694" s="44"/>
      <c r="E694" s="54"/>
    </row>
    <row r="695" spans="3:5" ht="17.45" customHeight="1" x14ac:dyDescent="0.25">
      <c r="C695" s="53"/>
      <c r="D695" s="44"/>
      <c r="E695" s="54"/>
    </row>
    <row r="696" spans="3:5" ht="17.45" customHeight="1" x14ac:dyDescent="0.25">
      <c r="C696" s="53"/>
      <c r="D696" s="44"/>
      <c r="E696" s="54"/>
    </row>
    <row r="697" spans="3:5" ht="17.45" customHeight="1" x14ac:dyDescent="0.25">
      <c r="C697" s="53"/>
      <c r="D697" s="44"/>
      <c r="E697" s="54"/>
    </row>
    <row r="698" spans="3:5" ht="17.45" customHeight="1" x14ac:dyDescent="0.25">
      <c r="C698" s="53"/>
      <c r="D698" s="44"/>
      <c r="E698" s="54"/>
    </row>
    <row r="699" spans="3:5" ht="17.45" customHeight="1" x14ac:dyDescent="0.25">
      <c r="C699" s="53"/>
      <c r="D699" s="44"/>
      <c r="E699" s="54"/>
    </row>
    <row r="700" spans="3:5" ht="17.45" customHeight="1" x14ac:dyDescent="0.25">
      <c r="C700" s="53"/>
      <c r="D700" s="44"/>
      <c r="E700" s="54"/>
    </row>
    <row r="701" spans="3:5" ht="17.45" customHeight="1" x14ac:dyDescent="0.25">
      <c r="C701" s="53"/>
      <c r="D701" s="44"/>
      <c r="E701" s="54"/>
    </row>
    <row r="702" spans="3:5" ht="17.45" customHeight="1" x14ac:dyDescent="0.25">
      <c r="C702" s="53"/>
      <c r="D702" s="44"/>
      <c r="E702" s="54"/>
    </row>
    <row r="703" spans="3:5" ht="17.45" customHeight="1" x14ac:dyDescent="0.25">
      <c r="C703" s="53"/>
      <c r="D703" s="44"/>
      <c r="E703" s="54"/>
    </row>
    <row r="704" spans="3:5" ht="17.45" customHeight="1" x14ac:dyDescent="0.25">
      <c r="C704" s="53"/>
      <c r="D704" s="44"/>
      <c r="E704" s="54"/>
    </row>
    <row r="705" spans="3:5" ht="17.45" customHeight="1" x14ac:dyDescent="0.25">
      <c r="C705" s="53"/>
      <c r="D705" s="44"/>
      <c r="E705" s="54"/>
    </row>
    <row r="706" spans="3:5" ht="17.45" customHeight="1" x14ac:dyDescent="0.25">
      <c r="C706" s="53"/>
      <c r="D706" s="44"/>
      <c r="E706" s="54"/>
    </row>
    <row r="707" spans="3:5" ht="17.45" customHeight="1" x14ac:dyDescent="0.25">
      <c r="C707" s="53"/>
      <c r="D707" s="44"/>
      <c r="E707" s="54"/>
    </row>
    <row r="708" spans="3:5" ht="17.45" customHeight="1" x14ac:dyDescent="0.25">
      <c r="C708" s="53"/>
      <c r="D708" s="44"/>
      <c r="E708" s="54"/>
    </row>
    <row r="709" spans="3:5" ht="17.45" customHeight="1" x14ac:dyDescent="0.25">
      <c r="C709" s="53"/>
      <c r="D709" s="44"/>
      <c r="E709" s="54"/>
    </row>
    <row r="710" spans="3:5" ht="17.45" customHeight="1" x14ac:dyDescent="0.25">
      <c r="C710" s="53"/>
      <c r="D710" s="44"/>
      <c r="E710" s="54"/>
    </row>
    <row r="711" spans="3:5" ht="17.45" customHeight="1" x14ac:dyDescent="0.25">
      <c r="C711" s="53"/>
      <c r="D711" s="44"/>
      <c r="E711" s="54"/>
    </row>
    <row r="712" spans="3:5" ht="17.45" customHeight="1" x14ac:dyDescent="0.25">
      <c r="C712" s="53"/>
      <c r="D712" s="44"/>
      <c r="E712" s="54"/>
    </row>
    <row r="713" spans="3:5" ht="17.45" customHeight="1" x14ac:dyDescent="0.25">
      <c r="C713" s="53"/>
      <c r="D713" s="44"/>
      <c r="E713" s="54"/>
    </row>
    <row r="714" spans="3:5" ht="17.45" customHeight="1" x14ac:dyDescent="0.25">
      <c r="C714" s="53"/>
      <c r="D714" s="44"/>
      <c r="E714" s="54"/>
    </row>
    <row r="715" spans="3:5" ht="17.45" customHeight="1" x14ac:dyDescent="0.25">
      <c r="C715" s="53"/>
      <c r="D715" s="44"/>
      <c r="E715" s="54"/>
    </row>
    <row r="716" spans="3:5" ht="17.45" customHeight="1" x14ac:dyDescent="0.25">
      <c r="C716" s="53"/>
      <c r="D716" s="44"/>
      <c r="E716" s="54"/>
    </row>
    <row r="717" spans="3:5" ht="17.45" customHeight="1" x14ac:dyDescent="0.25">
      <c r="C717" s="53"/>
      <c r="D717" s="44"/>
      <c r="E717" s="54"/>
    </row>
    <row r="718" spans="3:5" ht="17.45" customHeight="1" x14ac:dyDescent="0.25">
      <c r="C718" s="53"/>
      <c r="D718" s="44"/>
      <c r="E718" s="54"/>
    </row>
    <row r="719" spans="3:5" ht="17.45" customHeight="1" x14ac:dyDescent="0.25">
      <c r="C719" s="53"/>
      <c r="D719" s="44"/>
      <c r="E719" s="54"/>
    </row>
    <row r="720" spans="3:5" ht="17.45" customHeight="1" x14ac:dyDescent="0.25">
      <c r="C720" s="53"/>
      <c r="D720" s="44"/>
      <c r="E720" s="54"/>
    </row>
    <row r="721" spans="3:5" ht="17.45" customHeight="1" x14ac:dyDescent="0.25">
      <c r="C721" s="53"/>
      <c r="D721" s="44"/>
      <c r="E721" s="54"/>
    </row>
    <row r="722" spans="3:5" ht="17.45" customHeight="1" x14ac:dyDescent="0.25">
      <c r="C722" s="53"/>
      <c r="D722" s="44"/>
      <c r="E722" s="54"/>
    </row>
    <row r="723" spans="3:5" ht="17.45" customHeight="1" x14ac:dyDescent="0.25">
      <c r="C723" s="53"/>
      <c r="D723" s="44"/>
      <c r="E723" s="54"/>
    </row>
    <row r="724" spans="3:5" ht="17.45" customHeight="1" x14ac:dyDescent="0.25">
      <c r="C724" s="53"/>
      <c r="D724" s="44"/>
      <c r="E724" s="54"/>
    </row>
    <row r="725" spans="3:5" ht="17.45" customHeight="1" x14ac:dyDescent="0.25">
      <c r="C725" s="53"/>
      <c r="D725" s="44"/>
      <c r="E725" s="54"/>
    </row>
    <row r="726" spans="3:5" ht="17.45" customHeight="1" x14ac:dyDescent="0.25">
      <c r="C726" s="53"/>
      <c r="D726" s="44"/>
      <c r="E726" s="54"/>
    </row>
    <row r="727" spans="3:5" ht="17.45" customHeight="1" x14ac:dyDescent="0.25">
      <c r="C727" s="53"/>
      <c r="D727" s="44"/>
      <c r="E727" s="54"/>
    </row>
    <row r="728" spans="3:5" ht="17.45" customHeight="1" x14ac:dyDescent="0.25">
      <c r="C728" s="53"/>
      <c r="D728" s="44"/>
      <c r="E728" s="54"/>
    </row>
    <row r="729" spans="3:5" ht="17.45" customHeight="1" x14ac:dyDescent="0.25">
      <c r="C729" s="53"/>
      <c r="D729" s="44"/>
      <c r="E729" s="54"/>
    </row>
    <row r="730" spans="3:5" ht="17.45" customHeight="1" x14ac:dyDescent="0.25">
      <c r="C730" s="53"/>
      <c r="D730" s="44"/>
      <c r="E730" s="54"/>
    </row>
    <row r="731" spans="3:5" ht="17.45" customHeight="1" x14ac:dyDescent="0.25">
      <c r="C731" s="53"/>
      <c r="D731" s="44"/>
      <c r="E731" s="54"/>
    </row>
    <row r="732" spans="3:5" ht="17.45" customHeight="1" x14ac:dyDescent="0.25">
      <c r="C732" s="53"/>
      <c r="D732" s="44"/>
      <c r="E732" s="54"/>
    </row>
    <row r="733" spans="3:5" ht="17.45" customHeight="1" x14ac:dyDescent="0.25">
      <c r="C733" s="53"/>
      <c r="D733" s="44"/>
      <c r="E733" s="54"/>
    </row>
    <row r="734" spans="3:5" ht="17.45" customHeight="1" x14ac:dyDescent="0.25">
      <c r="C734" s="53"/>
      <c r="D734" s="44"/>
      <c r="E734" s="54"/>
    </row>
    <row r="735" spans="3:5" ht="17.45" customHeight="1" x14ac:dyDescent="0.25">
      <c r="C735" s="53"/>
      <c r="D735" s="44"/>
      <c r="E735" s="54"/>
    </row>
    <row r="736" spans="3:5" ht="17.45" customHeight="1" x14ac:dyDescent="0.25">
      <c r="C736" s="53"/>
      <c r="D736" s="44"/>
      <c r="E736" s="54"/>
    </row>
    <row r="737" spans="3:5" ht="17.45" customHeight="1" x14ac:dyDescent="0.25">
      <c r="C737" s="53"/>
      <c r="D737" s="44"/>
      <c r="E737" s="54"/>
    </row>
    <row r="738" spans="3:5" ht="17.45" customHeight="1" x14ac:dyDescent="0.25">
      <c r="C738" s="53"/>
      <c r="D738" s="44"/>
      <c r="E738" s="54"/>
    </row>
    <row r="739" spans="3:5" ht="17.45" customHeight="1" x14ac:dyDescent="0.25">
      <c r="C739" s="53"/>
      <c r="D739" s="44"/>
      <c r="E739" s="54"/>
    </row>
    <row r="740" spans="3:5" ht="17.45" customHeight="1" x14ac:dyDescent="0.25">
      <c r="C740" s="53"/>
      <c r="D740" s="44"/>
      <c r="E740" s="54"/>
    </row>
    <row r="741" spans="3:5" ht="17.45" customHeight="1" x14ac:dyDescent="0.25">
      <c r="C741" s="53"/>
      <c r="D741" s="44"/>
      <c r="E741" s="54"/>
    </row>
    <row r="742" spans="3:5" ht="17.45" customHeight="1" x14ac:dyDescent="0.25">
      <c r="C742" s="53"/>
      <c r="D742" s="44"/>
      <c r="E742" s="54"/>
    </row>
    <row r="743" spans="3:5" ht="17.45" customHeight="1" x14ac:dyDescent="0.25">
      <c r="C743" s="53"/>
      <c r="D743" s="44"/>
      <c r="E743" s="54"/>
    </row>
    <row r="744" spans="3:5" ht="17.45" customHeight="1" x14ac:dyDescent="0.25">
      <c r="C744" s="53"/>
      <c r="D744" s="44"/>
      <c r="E744" s="54"/>
    </row>
    <row r="745" spans="3:5" ht="17.45" customHeight="1" x14ac:dyDescent="0.25">
      <c r="C745" s="53"/>
      <c r="D745" s="44"/>
      <c r="E745" s="54"/>
    </row>
    <row r="746" spans="3:5" ht="17.45" customHeight="1" x14ac:dyDescent="0.25">
      <c r="C746" s="53"/>
      <c r="D746" s="44"/>
      <c r="E746" s="54"/>
    </row>
    <row r="747" spans="3:5" ht="17.45" customHeight="1" x14ac:dyDescent="0.25">
      <c r="C747" s="53"/>
      <c r="D747" s="44"/>
      <c r="E747" s="54"/>
    </row>
    <row r="748" spans="3:5" ht="17.45" customHeight="1" x14ac:dyDescent="0.25">
      <c r="C748" s="53"/>
      <c r="D748" s="44"/>
      <c r="E748" s="54"/>
    </row>
    <row r="749" spans="3:5" ht="17.45" customHeight="1" x14ac:dyDescent="0.25">
      <c r="C749" s="53"/>
      <c r="D749" s="44"/>
      <c r="E749" s="54"/>
    </row>
    <row r="750" spans="3:5" ht="17.45" customHeight="1" x14ac:dyDescent="0.25">
      <c r="C750" s="53"/>
      <c r="D750" s="44"/>
      <c r="E750" s="54"/>
    </row>
    <row r="751" spans="3:5" ht="17.45" customHeight="1" x14ac:dyDescent="0.25">
      <c r="C751" s="53"/>
      <c r="D751" s="44"/>
      <c r="E751" s="54"/>
    </row>
    <row r="752" spans="3:5" ht="17.45" customHeight="1" x14ac:dyDescent="0.25">
      <c r="C752" s="53"/>
      <c r="D752" s="44"/>
      <c r="E752" s="54"/>
    </row>
    <row r="753" spans="3:5" ht="17.45" customHeight="1" x14ac:dyDescent="0.25">
      <c r="C753" s="53"/>
      <c r="D753" s="44"/>
      <c r="E753" s="54"/>
    </row>
    <row r="754" spans="3:5" ht="17.45" customHeight="1" x14ac:dyDescent="0.25">
      <c r="C754" s="53"/>
      <c r="D754" s="44"/>
      <c r="E754" s="54"/>
    </row>
    <row r="755" spans="3:5" ht="17.45" customHeight="1" x14ac:dyDescent="0.25">
      <c r="C755" s="53"/>
      <c r="D755" s="44"/>
      <c r="E755" s="54"/>
    </row>
    <row r="756" spans="3:5" ht="17.45" customHeight="1" x14ac:dyDescent="0.25">
      <c r="C756" s="53"/>
      <c r="D756" s="44"/>
      <c r="E756" s="54"/>
    </row>
    <row r="757" spans="3:5" ht="17.45" customHeight="1" x14ac:dyDescent="0.25">
      <c r="C757" s="53"/>
      <c r="D757" s="44"/>
      <c r="E757" s="54"/>
    </row>
    <row r="758" spans="3:5" ht="17.45" customHeight="1" x14ac:dyDescent="0.25">
      <c r="C758" s="53"/>
      <c r="D758" s="44"/>
      <c r="E758" s="54"/>
    </row>
    <row r="759" spans="3:5" ht="17.45" customHeight="1" x14ac:dyDescent="0.25">
      <c r="C759" s="53"/>
      <c r="D759" s="44"/>
      <c r="E759" s="54"/>
    </row>
    <row r="760" spans="3:5" ht="17.45" customHeight="1" x14ac:dyDescent="0.25">
      <c r="C760" s="53"/>
      <c r="D760" s="44"/>
      <c r="E760" s="54"/>
    </row>
    <row r="761" spans="3:5" ht="17.45" customHeight="1" x14ac:dyDescent="0.25">
      <c r="C761" s="53"/>
      <c r="D761" s="44"/>
      <c r="E761" s="54"/>
    </row>
    <row r="762" spans="3:5" ht="17.45" customHeight="1" x14ac:dyDescent="0.25">
      <c r="C762" s="53"/>
      <c r="D762" s="44"/>
      <c r="E762" s="54"/>
    </row>
    <row r="763" spans="3:5" ht="17.45" customHeight="1" x14ac:dyDescent="0.25">
      <c r="C763" s="53"/>
      <c r="D763" s="44"/>
      <c r="E763" s="54"/>
    </row>
    <row r="764" spans="3:5" ht="17.45" customHeight="1" x14ac:dyDescent="0.25">
      <c r="C764" s="53"/>
      <c r="D764" s="44"/>
      <c r="E764" s="54"/>
    </row>
    <row r="765" spans="3:5" ht="17.45" customHeight="1" x14ac:dyDescent="0.25">
      <c r="C765" s="53"/>
      <c r="D765" s="44"/>
      <c r="E765" s="54"/>
    </row>
    <row r="766" spans="3:5" ht="17.45" customHeight="1" x14ac:dyDescent="0.25">
      <c r="C766" s="53"/>
      <c r="D766" s="44"/>
      <c r="E766" s="54"/>
    </row>
    <row r="767" spans="3:5" ht="17.45" customHeight="1" x14ac:dyDescent="0.25">
      <c r="C767" s="53"/>
      <c r="D767" s="44"/>
      <c r="E767" s="54"/>
    </row>
    <row r="768" spans="3:5" ht="17.45" customHeight="1" x14ac:dyDescent="0.25">
      <c r="C768" s="53"/>
      <c r="D768" s="44"/>
      <c r="E768" s="54"/>
    </row>
    <row r="769" spans="3:5" ht="17.45" customHeight="1" x14ac:dyDescent="0.25">
      <c r="C769" s="53"/>
      <c r="D769" s="44"/>
      <c r="E769" s="54"/>
    </row>
    <row r="770" spans="3:5" ht="17.45" customHeight="1" x14ac:dyDescent="0.25">
      <c r="C770" s="53"/>
      <c r="D770" s="44"/>
      <c r="E770" s="54"/>
    </row>
    <row r="771" spans="3:5" ht="17.45" customHeight="1" x14ac:dyDescent="0.25">
      <c r="C771" s="53"/>
      <c r="D771" s="44"/>
      <c r="E771" s="54"/>
    </row>
    <row r="772" spans="3:5" ht="17.45" customHeight="1" x14ac:dyDescent="0.25">
      <c r="C772" s="53"/>
      <c r="D772" s="44"/>
      <c r="E772" s="54"/>
    </row>
    <row r="773" spans="3:5" ht="17.45" customHeight="1" x14ac:dyDescent="0.25">
      <c r="C773" s="53"/>
      <c r="D773" s="44"/>
      <c r="E773" s="54"/>
    </row>
    <row r="774" spans="3:5" ht="17.45" customHeight="1" x14ac:dyDescent="0.25">
      <c r="C774" s="53"/>
      <c r="D774" s="44"/>
      <c r="E774" s="54"/>
    </row>
    <row r="775" spans="3:5" ht="17.45" customHeight="1" x14ac:dyDescent="0.25">
      <c r="C775" s="53"/>
      <c r="D775" s="44"/>
      <c r="E775" s="54"/>
    </row>
    <row r="776" spans="3:5" ht="17.45" customHeight="1" x14ac:dyDescent="0.25">
      <c r="C776" s="53"/>
      <c r="D776" s="44"/>
      <c r="E776" s="54"/>
    </row>
    <row r="777" spans="3:5" ht="17.45" customHeight="1" x14ac:dyDescent="0.25">
      <c r="C777" s="53"/>
      <c r="D777" s="44"/>
      <c r="E777" s="54"/>
    </row>
    <row r="778" spans="3:5" ht="17.45" customHeight="1" x14ac:dyDescent="0.25">
      <c r="C778" s="53"/>
      <c r="D778" s="44"/>
      <c r="E778" s="54"/>
    </row>
    <row r="779" spans="3:5" ht="17.45" customHeight="1" x14ac:dyDescent="0.25">
      <c r="C779" s="53"/>
      <c r="D779" s="44"/>
      <c r="E779" s="54"/>
    </row>
    <row r="780" spans="3:5" ht="17.45" customHeight="1" x14ac:dyDescent="0.25">
      <c r="C780" s="53"/>
      <c r="D780" s="44"/>
      <c r="E780" s="54"/>
    </row>
    <row r="781" spans="3:5" ht="17.45" customHeight="1" x14ac:dyDescent="0.25">
      <c r="C781" s="53"/>
      <c r="D781" s="44"/>
      <c r="E781" s="54"/>
    </row>
    <row r="782" spans="3:5" ht="17.45" customHeight="1" x14ac:dyDescent="0.25">
      <c r="C782" s="53"/>
      <c r="D782" s="44"/>
      <c r="E782" s="54"/>
    </row>
    <row r="783" spans="3:5" ht="17.45" customHeight="1" x14ac:dyDescent="0.25">
      <c r="C783" s="53"/>
      <c r="D783" s="44"/>
      <c r="E783" s="54"/>
    </row>
    <row r="784" spans="3:5" ht="17.45" customHeight="1" x14ac:dyDescent="0.25">
      <c r="C784" s="53"/>
      <c r="D784" s="44"/>
      <c r="E784" s="54"/>
    </row>
    <row r="785" spans="3:5" ht="17.45" customHeight="1" x14ac:dyDescent="0.25">
      <c r="C785" s="53"/>
      <c r="D785" s="44"/>
      <c r="E785" s="54"/>
    </row>
    <row r="786" spans="3:5" ht="17.45" customHeight="1" x14ac:dyDescent="0.25">
      <c r="C786" s="53"/>
      <c r="D786" s="44"/>
      <c r="E786" s="54"/>
    </row>
    <row r="787" spans="3:5" ht="17.45" customHeight="1" x14ac:dyDescent="0.25">
      <c r="C787" s="53"/>
      <c r="D787" s="44"/>
      <c r="E787" s="54"/>
    </row>
    <row r="788" spans="3:5" ht="17.45" customHeight="1" x14ac:dyDescent="0.25">
      <c r="C788" s="53"/>
      <c r="D788" s="44"/>
      <c r="E788" s="54"/>
    </row>
    <row r="789" spans="3:5" ht="17.45" customHeight="1" x14ac:dyDescent="0.25">
      <c r="C789" s="53"/>
      <c r="D789" s="44"/>
      <c r="E789" s="54"/>
    </row>
    <row r="790" spans="3:5" ht="17.45" customHeight="1" x14ac:dyDescent="0.25">
      <c r="C790" s="53"/>
      <c r="D790" s="44"/>
      <c r="E790" s="54"/>
    </row>
    <row r="791" spans="3:5" ht="17.45" customHeight="1" x14ac:dyDescent="0.25">
      <c r="C791" s="53"/>
      <c r="D791" s="44"/>
      <c r="E791" s="54"/>
    </row>
    <row r="792" spans="3:5" ht="17.45" customHeight="1" x14ac:dyDescent="0.25">
      <c r="C792" s="53"/>
      <c r="D792" s="44"/>
      <c r="E792" s="54"/>
    </row>
    <row r="793" spans="3:5" ht="17.45" customHeight="1" x14ac:dyDescent="0.25">
      <c r="C793" s="53"/>
      <c r="D793" s="44"/>
      <c r="E793" s="54"/>
    </row>
    <row r="794" spans="3:5" ht="17.45" customHeight="1" x14ac:dyDescent="0.25">
      <c r="C794" s="53"/>
      <c r="D794" s="44"/>
      <c r="E794" s="54"/>
    </row>
    <row r="795" spans="3:5" ht="17.45" customHeight="1" x14ac:dyDescent="0.25">
      <c r="C795" s="53"/>
      <c r="D795" s="44"/>
      <c r="E795" s="54"/>
    </row>
    <row r="796" spans="3:5" ht="17.45" customHeight="1" x14ac:dyDescent="0.25">
      <c r="C796" s="53"/>
      <c r="D796" s="44"/>
      <c r="E796" s="54"/>
    </row>
    <row r="797" spans="3:5" ht="17.45" customHeight="1" x14ac:dyDescent="0.25">
      <c r="C797" s="53"/>
      <c r="D797" s="44"/>
      <c r="E797" s="54"/>
    </row>
    <row r="798" spans="3:5" ht="17.45" customHeight="1" x14ac:dyDescent="0.25">
      <c r="C798" s="53"/>
      <c r="D798" s="44"/>
      <c r="E798" s="54"/>
    </row>
    <row r="799" spans="3:5" ht="17.45" customHeight="1" x14ac:dyDescent="0.25">
      <c r="C799" s="53"/>
      <c r="D799" s="44"/>
      <c r="E799" s="54"/>
    </row>
    <row r="800" spans="3:5" ht="17.45" customHeight="1" x14ac:dyDescent="0.25">
      <c r="C800" s="53"/>
      <c r="D800" s="44"/>
      <c r="E800" s="54"/>
    </row>
    <row r="801" spans="3:5" ht="17.45" customHeight="1" x14ac:dyDescent="0.25">
      <c r="C801" s="53"/>
      <c r="D801" s="44"/>
      <c r="E801" s="54"/>
    </row>
    <row r="802" spans="3:5" ht="17.45" customHeight="1" x14ac:dyDescent="0.25">
      <c r="C802" s="53"/>
      <c r="D802" s="44"/>
      <c r="E802" s="54"/>
    </row>
    <row r="803" spans="3:5" ht="17.45" customHeight="1" x14ac:dyDescent="0.25">
      <c r="C803" s="53"/>
      <c r="D803" s="44"/>
      <c r="E803" s="54"/>
    </row>
    <row r="804" spans="3:5" ht="17.45" customHeight="1" x14ac:dyDescent="0.25">
      <c r="C804" s="53"/>
      <c r="D804" s="44"/>
      <c r="E804" s="54"/>
    </row>
    <row r="805" spans="3:5" ht="17.45" customHeight="1" x14ac:dyDescent="0.25">
      <c r="C805" s="53"/>
      <c r="D805" s="44"/>
      <c r="E805" s="54"/>
    </row>
    <row r="806" spans="3:5" ht="17.45" customHeight="1" x14ac:dyDescent="0.25">
      <c r="C806" s="53"/>
      <c r="D806" s="44"/>
      <c r="E806" s="54"/>
    </row>
    <row r="807" spans="3:5" ht="17.45" customHeight="1" x14ac:dyDescent="0.25">
      <c r="C807" s="53"/>
      <c r="D807" s="44"/>
      <c r="E807" s="54"/>
    </row>
    <row r="808" spans="3:5" ht="17.45" customHeight="1" x14ac:dyDescent="0.25">
      <c r="C808" s="53"/>
      <c r="D808" s="44"/>
      <c r="E808" s="54"/>
    </row>
    <row r="809" spans="3:5" ht="17.45" customHeight="1" x14ac:dyDescent="0.25">
      <c r="C809" s="53"/>
      <c r="D809" s="44"/>
      <c r="E809" s="54"/>
    </row>
    <row r="810" spans="3:5" ht="17.45" customHeight="1" x14ac:dyDescent="0.25">
      <c r="C810" s="53"/>
      <c r="D810" s="44"/>
      <c r="E810" s="54"/>
    </row>
    <row r="811" spans="3:5" ht="17.45" customHeight="1" x14ac:dyDescent="0.25">
      <c r="C811" s="53"/>
      <c r="D811" s="44"/>
      <c r="E811" s="54"/>
    </row>
    <row r="812" spans="3:5" ht="17.45" customHeight="1" x14ac:dyDescent="0.25">
      <c r="C812" s="53"/>
      <c r="D812" s="44"/>
      <c r="E812" s="54"/>
    </row>
    <row r="813" spans="3:5" ht="17.45" customHeight="1" x14ac:dyDescent="0.25">
      <c r="C813" s="53"/>
      <c r="D813" s="44"/>
      <c r="E813" s="54"/>
    </row>
    <row r="814" spans="3:5" ht="17.45" customHeight="1" x14ac:dyDescent="0.25">
      <c r="C814" s="53"/>
      <c r="D814" s="44"/>
      <c r="E814" s="54"/>
    </row>
    <row r="815" spans="3:5" ht="17.45" customHeight="1" x14ac:dyDescent="0.25">
      <c r="C815" s="53"/>
      <c r="D815" s="44"/>
      <c r="E815" s="54"/>
    </row>
    <row r="816" spans="3:5" ht="17.45" customHeight="1" x14ac:dyDescent="0.25">
      <c r="C816" s="53"/>
      <c r="D816" s="44"/>
      <c r="E816" s="54"/>
    </row>
    <row r="817" spans="3:5" ht="17.45" customHeight="1" x14ac:dyDescent="0.25">
      <c r="C817" s="53"/>
      <c r="D817" s="44"/>
      <c r="E817" s="54"/>
    </row>
    <row r="818" spans="3:5" ht="17.45" customHeight="1" x14ac:dyDescent="0.25">
      <c r="C818" s="53"/>
      <c r="D818" s="44"/>
      <c r="E818" s="54"/>
    </row>
    <row r="819" spans="3:5" ht="17.45" customHeight="1" x14ac:dyDescent="0.25">
      <c r="C819" s="53"/>
      <c r="D819" s="44"/>
      <c r="E819" s="54"/>
    </row>
    <row r="820" spans="3:5" ht="17.45" customHeight="1" x14ac:dyDescent="0.25">
      <c r="C820" s="53"/>
      <c r="D820" s="44"/>
      <c r="E820" s="54"/>
    </row>
    <row r="821" spans="3:5" ht="17.45" customHeight="1" x14ac:dyDescent="0.25">
      <c r="C821" s="53"/>
      <c r="D821" s="44"/>
      <c r="E821" s="54"/>
    </row>
    <row r="822" spans="3:5" ht="17.45" customHeight="1" x14ac:dyDescent="0.25">
      <c r="C822" s="53"/>
      <c r="D822" s="44"/>
      <c r="E822" s="54"/>
    </row>
    <row r="823" spans="3:5" ht="17.45" customHeight="1" x14ac:dyDescent="0.25">
      <c r="C823" s="53"/>
      <c r="D823" s="44"/>
      <c r="E823" s="54"/>
    </row>
    <row r="824" spans="3:5" ht="17.45" customHeight="1" x14ac:dyDescent="0.25">
      <c r="C824" s="53"/>
      <c r="D824" s="44"/>
      <c r="E824" s="54"/>
    </row>
    <row r="825" spans="3:5" ht="17.45" customHeight="1" x14ac:dyDescent="0.25">
      <c r="C825" s="53"/>
      <c r="D825" s="44"/>
      <c r="E825" s="54"/>
    </row>
    <row r="826" spans="3:5" ht="17.45" customHeight="1" x14ac:dyDescent="0.25">
      <c r="C826" s="53"/>
      <c r="D826" s="44"/>
      <c r="E826" s="54"/>
    </row>
    <row r="827" spans="3:5" ht="17.45" customHeight="1" x14ac:dyDescent="0.25">
      <c r="C827" s="53"/>
      <c r="D827" s="44"/>
      <c r="E827" s="54"/>
    </row>
    <row r="828" spans="3:5" ht="17.45" customHeight="1" x14ac:dyDescent="0.25">
      <c r="C828" s="53"/>
      <c r="D828" s="44"/>
      <c r="E828" s="54"/>
    </row>
    <row r="829" spans="3:5" ht="17.45" customHeight="1" x14ac:dyDescent="0.25">
      <c r="C829" s="53"/>
      <c r="D829" s="44"/>
      <c r="E829" s="54"/>
    </row>
    <row r="830" spans="3:5" ht="17.45" customHeight="1" x14ac:dyDescent="0.25">
      <c r="C830" s="53"/>
      <c r="D830" s="44"/>
      <c r="E830" s="54"/>
    </row>
    <row r="831" spans="3:5" ht="17.45" customHeight="1" x14ac:dyDescent="0.25">
      <c r="C831" s="53"/>
      <c r="D831" s="44"/>
      <c r="E831" s="54"/>
    </row>
    <row r="832" spans="3:5" ht="17.45" customHeight="1" x14ac:dyDescent="0.25">
      <c r="C832" s="53"/>
      <c r="D832" s="44"/>
      <c r="E832" s="54"/>
    </row>
    <row r="833" spans="3:5" ht="17.45" customHeight="1" x14ac:dyDescent="0.25">
      <c r="C833" s="53"/>
      <c r="D833" s="44"/>
      <c r="E833" s="54"/>
    </row>
    <row r="834" spans="3:5" ht="17.45" customHeight="1" x14ac:dyDescent="0.25">
      <c r="C834" s="53"/>
      <c r="D834" s="44"/>
      <c r="E834" s="54"/>
    </row>
    <row r="835" spans="3:5" ht="17.45" customHeight="1" x14ac:dyDescent="0.25">
      <c r="C835" s="53"/>
      <c r="D835" s="44"/>
      <c r="E835" s="54"/>
    </row>
    <row r="836" spans="3:5" ht="17.45" customHeight="1" x14ac:dyDescent="0.25">
      <c r="C836" s="53"/>
      <c r="D836" s="44"/>
      <c r="E836" s="54"/>
    </row>
    <row r="837" spans="3:5" ht="17.45" customHeight="1" x14ac:dyDescent="0.25">
      <c r="C837" s="53"/>
      <c r="D837" s="44"/>
      <c r="E837" s="54"/>
    </row>
    <row r="838" spans="3:5" ht="17.45" customHeight="1" x14ac:dyDescent="0.25">
      <c r="C838" s="53"/>
      <c r="D838" s="44"/>
      <c r="E838" s="54"/>
    </row>
    <row r="839" spans="3:5" ht="17.45" customHeight="1" x14ac:dyDescent="0.25">
      <c r="C839" s="53"/>
      <c r="D839" s="44"/>
      <c r="E839" s="54"/>
    </row>
    <row r="840" spans="3:5" ht="17.45" customHeight="1" x14ac:dyDescent="0.25">
      <c r="C840" s="53"/>
      <c r="D840" s="44"/>
      <c r="E840" s="54"/>
    </row>
    <row r="841" spans="3:5" ht="17.45" customHeight="1" x14ac:dyDescent="0.25">
      <c r="C841" s="53"/>
      <c r="D841" s="44"/>
      <c r="E841" s="54"/>
    </row>
    <row r="842" spans="3:5" ht="17.45" customHeight="1" x14ac:dyDescent="0.25">
      <c r="C842" s="53"/>
      <c r="D842" s="44"/>
      <c r="E842" s="54"/>
    </row>
    <row r="843" spans="3:5" ht="17.45" customHeight="1" x14ac:dyDescent="0.25">
      <c r="C843" s="53"/>
      <c r="D843" s="44"/>
      <c r="E843" s="54"/>
    </row>
    <row r="844" spans="3:5" ht="17.45" customHeight="1" x14ac:dyDescent="0.25">
      <c r="C844" s="53"/>
      <c r="D844" s="44"/>
      <c r="E844" s="54"/>
    </row>
    <row r="845" spans="3:5" ht="17.45" customHeight="1" x14ac:dyDescent="0.25">
      <c r="C845" s="53"/>
      <c r="D845" s="44"/>
      <c r="E845" s="54"/>
    </row>
    <row r="846" spans="3:5" ht="17.45" customHeight="1" x14ac:dyDescent="0.25">
      <c r="C846" s="53"/>
      <c r="D846" s="44"/>
      <c r="E846" s="54"/>
    </row>
    <row r="847" spans="3:5" ht="17.45" customHeight="1" x14ac:dyDescent="0.25">
      <c r="C847" s="53"/>
      <c r="D847" s="44"/>
      <c r="E847" s="54"/>
    </row>
    <row r="848" spans="3:5" ht="17.45" customHeight="1" x14ac:dyDescent="0.25">
      <c r="C848" s="53"/>
      <c r="D848" s="44"/>
      <c r="E848" s="54"/>
    </row>
    <row r="849" spans="3:5" ht="17.45" customHeight="1" x14ac:dyDescent="0.25">
      <c r="C849" s="53"/>
      <c r="D849" s="44"/>
      <c r="E849" s="54"/>
    </row>
    <row r="850" spans="3:5" ht="17.45" customHeight="1" x14ac:dyDescent="0.25">
      <c r="C850" s="53"/>
      <c r="D850" s="44"/>
      <c r="E850" s="54"/>
    </row>
    <row r="851" spans="3:5" ht="17.45" customHeight="1" x14ac:dyDescent="0.25">
      <c r="C851" s="53"/>
      <c r="D851" s="44"/>
      <c r="E851" s="54"/>
    </row>
    <row r="852" spans="3:5" ht="17.45" customHeight="1" x14ac:dyDescent="0.25">
      <c r="C852" s="53"/>
      <c r="D852" s="44"/>
      <c r="E852" s="54"/>
    </row>
    <row r="853" spans="3:5" ht="17.45" customHeight="1" x14ac:dyDescent="0.25">
      <c r="C853" s="53"/>
      <c r="D853" s="44"/>
      <c r="E853" s="54"/>
    </row>
    <row r="854" spans="3:5" ht="17.45" customHeight="1" x14ac:dyDescent="0.25">
      <c r="C854" s="53"/>
      <c r="D854" s="44"/>
      <c r="E854" s="54"/>
    </row>
    <row r="855" spans="3:5" ht="17.45" customHeight="1" x14ac:dyDescent="0.25">
      <c r="C855" s="53"/>
      <c r="D855" s="44"/>
      <c r="E855" s="54"/>
    </row>
    <row r="856" spans="3:5" ht="17.45" customHeight="1" x14ac:dyDescent="0.25">
      <c r="C856" s="53"/>
      <c r="D856" s="44"/>
      <c r="E856" s="54"/>
    </row>
    <row r="857" spans="3:5" ht="17.45" customHeight="1" x14ac:dyDescent="0.25">
      <c r="C857" s="53"/>
      <c r="D857" s="44"/>
      <c r="E857" s="54"/>
    </row>
    <row r="858" spans="3:5" ht="17.45" customHeight="1" x14ac:dyDescent="0.25">
      <c r="C858" s="53"/>
      <c r="D858" s="44"/>
      <c r="E858" s="54"/>
    </row>
    <row r="859" spans="3:5" ht="17.45" customHeight="1" x14ac:dyDescent="0.25">
      <c r="C859" s="53"/>
      <c r="D859" s="44"/>
      <c r="E859" s="54"/>
    </row>
    <row r="860" spans="3:5" ht="17.45" customHeight="1" x14ac:dyDescent="0.25">
      <c r="C860" s="53"/>
      <c r="D860" s="44"/>
      <c r="E860" s="54"/>
    </row>
    <row r="861" spans="3:5" ht="17.45" customHeight="1" x14ac:dyDescent="0.25">
      <c r="C861" s="53"/>
      <c r="D861" s="44"/>
      <c r="E861" s="54"/>
    </row>
    <row r="862" spans="3:5" ht="17.45" customHeight="1" x14ac:dyDescent="0.25">
      <c r="C862" s="53"/>
      <c r="D862" s="44"/>
      <c r="E862" s="54"/>
    </row>
    <row r="863" spans="3:5" ht="17.45" customHeight="1" x14ac:dyDescent="0.25">
      <c r="C863" s="53"/>
      <c r="D863" s="44"/>
      <c r="E863" s="54"/>
    </row>
    <row r="864" spans="3:5" ht="17.45" customHeight="1" x14ac:dyDescent="0.25">
      <c r="C864" s="53"/>
      <c r="D864" s="44"/>
      <c r="E864" s="54"/>
    </row>
    <row r="865" spans="3:5" ht="17.45" customHeight="1" x14ac:dyDescent="0.25">
      <c r="C865" s="53"/>
      <c r="D865" s="44"/>
      <c r="E865" s="54"/>
    </row>
    <row r="866" spans="3:5" ht="17.45" customHeight="1" x14ac:dyDescent="0.25">
      <c r="C866" s="53"/>
      <c r="D866" s="44"/>
      <c r="E866" s="54"/>
    </row>
    <row r="867" spans="3:5" ht="17.45" customHeight="1" x14ac:dyDescent="0.25">
      <c r="C867" s="53"/>
      <c r="D867" s="44"/>
      <c r="E867" s="54"/>
    </row>
    <row r="868" spans="3:5" ht="17.45" customHeight="1" x14ac:dyDescent="0.25">
      <c r="C868" s="53"/>
      <c r="D868" s="44"/>
      <c r="E868" s="54"/>
    </row>
    <row r="869" spans="3:5" ht="17.45" customHeight="1" x14ac:dyDescent="0.25">
      <c r="C869" s="53"/>
      <c r="D869" s="44"/>
      <c r="E869" s="54"/>
    </row>
    <row r="870" spans="3:5" ht="17.45" customHeight="1" x14ac:dyDescent="0.25">
      <c r="C870" s="53"/>
      <c r="D870" s="44"/>
      <c r="E870" s="54"/>
    </row>
    <row r="871" spans="3:5" ht="17.45" customHeight="1" x14ac:dyDescent="0.25">
      <c r="C871" s="53"/>
      <c r="D871" s="44"/>
      <c r="E871" s="54"/>
    </row>
    <row r="872" spans="3:5" ht="17.45" customHeight="1" x14ac:dyDescent="0.25">
      <c r="C872" s="53"/>
      <c r="D872" s="44"/>
      <c r="E872" s="54"/>
    </row>
    <row r="873" spans="3:5" ht="17.45" customHeight="1" x14ac:dyDescent="0.25">
      <c r="C873" s="53"/>
      <c r="D873" s="44"/>
      <c r="E873" s="54"/>
    </row>
    <row r="874" spans="3:5" ht="17.45" customHeight="1" x14ac:dyDescent="0.25">
      <c r="C874" s="53"/>
      <c r="D874" s="44"/>
      <c r="E874" s="54"/>
    </row>
    <row r="875" spans="3:5" ht="17.45" customHeight="1" x14ac:dyDescent="0.25">
      <c r="C875" s="53"/>
      <c r="D875" s="44"/>
      <c r="E875" s="54"/>
    </row>
    <row r="876" spans="3:5" ht="17.45" customHeight="1" x14ac:dyDescent="0.25">
      <c r="C876" s="53"/>
      <c r="D876" s="44"/>
      <c r="E876" s="54"/>
    </row>
    <row r="877" spans="3:5" ht="17.45" customHeight="1" x14ac:dyDescent="0.25">
      <c r="C877" s="53"/>
      <c r="D877" s="44"/>
      <c r="E877" s="54"/>
    </row>
    <row r="878" spans="3:5" ht="17.45" customHeight="1" x14ac:dyDescent="0.25">
      <c r="C878" s="53"/>
      <c r="D878" s="44"/>
      <c r="E878" s="54"/>
    </row>
    <row r="879" spans="3:5" ht="17.45" customHeight="1" x14ac:dyDescent="0.25">
      <c r="C879" s="53"/>
      <c r="D879" s="44"/>
      <c r="E879" s="54"/>
    </row>
    <row r="880" spans="3:5" ht="17.45" customHeight="1" x14ac:dyDescent="0.25">
      <c r="C880" s="53"/>
      <c r="D880" s="44"/>
      <c r="E880" s="54"/>
    </row>
    <row r="881" spans="3:5" ht="17.45" customHeight="1" x14ac:dyDescent="0.25">
      <c r="C881" s="53"/>
      <c r="D881" s="44"/>
      <c r="E881" s="54"/>
    </row>
    <row r="882" spans="3:5" ht="17.45" customHeight="1" x14ac:dyDescent="0.25">
      <c r="C882" s="53"/>
      <c r="D882" s="44"/>
      <c r="E882" s="54"/>
    </row>
    <row r="883" spans="3:5" ht="17.45" customHeight="1" x14ac:dyDescent="0.25">
      <c r="C883" s="53"/>
      <c r="D883" s="44"/>
      <c r="E883" s="54"/>
    </row>
    <row r="884" spans="3:5" ht="17.45" customHeight="1" x14ac:dyDescent="0.25">
      <c r="C884" s="53"/>
      <c r="D884" s="44"/>
      <c r="E884" s="54"/>
    </row>
    <row r="885" spans="3:5" ht="17.45" customHeight="1" x14ac:dyDescent="0.25">
      <c r="C885" s="53"/>
      <c r="D885" s="44"/>
      <c r="E885" s="54"/>
    </row>
    <row r="886" spans="3:5" ht="17.45" customHeight="1" x14ac:dyDescent="0.25">
      <c r="C886" s="53"/>
      <c r="D886" s="44"/>
      <c r="E886" s="54"/>
    </row>
    <row r="887" spans="3:5" ht="17.45" customHeight="1" x14ac:dyDescent="0.25">
      <c r="C887" s="53"/>
      <c r="D887" s="44"/>
      <c r="E887" s="54"/>
    </row>
    <row r="888" spans="3:5" ht="17.45" customHeight="1" x14ac:dyDescent="0.25">
      <c r="C888" s="53"/>
      <c r="D888" s="44"/>
      <c r="E888" s="54"/>
    </row>
    <row r="889" spans="3:5" ht="17.45" customHeight="1" x14ac:dyDescent="0.25">
      <c r="C889" s="53"/>
      <c r="D889" s="44"/>
      <c r="E889" s="54"/>
    </row>
    <row r="890" spans="3:5" ht="17.45" customHeight="1" x14ac:dyDescent="0.25">
      <c r="C890" s="53"/>
      <c r="D890" s="44"/>
      <c r="E890" s="54"/>
    </row>
    <row r="891" spans="3:5" ht="17.45" customHeight="1" x14ac:dyDescent="0.25">
      <c r="C891" s="53"/>
      <c r="D891" s="44"/>
      <c r="E891" s="54"/>
    </row>
    <row r="892" spans="3:5" ht="17.45" customHeight="1" x14ac:dyDescent="0.25">
      <c r="C892" s="53"/>
      <c r="D892" s="44"/>
      <c r="E892" s="54"/>
    </row>
    <row r="893" spans="3:5" ht="17.45" customHeight="1" x14ac:dyDescent="0.25">
      <c r="C893" s="53"/>
      <c r="D893" s="44"/>
      <c r="E893" s="54"/>
    </row>
    <row r="894" spans="3:5" ht="17.45" customHeight="1" x14ac:dyDescent="0.25">
      <c r="C894" s="53"/>
      <c r="D894" s="44"/>
      <c r="E894" s="54"/>
    </row>
    <row r="895" spans="3:5" ht="17.45" customHeight="1" x14ac:dyDescent="0.25">
      <c r="C895" s="53"/>
      <c r="D895" s="44"/>
      <c r="E895" s="54"/>
    </row>
    <row r="896" spans="3:5" ht="17.45" customHeight="1" x14ac:dyDescent="0.25">
      <c r="C896" s="53"/>
      <c r="D896" s="44"/>
      <c r="E896" s="54"/>
    </row>
    <row r="897" spans="3:5" ht="17.45" customHeight="1" x14ac:dyDescent="0.25">
      <c r="C897" s="53"/>
      <c r="D897" s="44"/>
      <c r="E897" s="54"/>
    </row>
    <row r="898" spans="3:5" ht="17.45" customHeight="1" x14ac:dyDescent="0.25">
      <c r="C898" s="53"/>
      <c r="D898" s="44"/>
      <c r="E898" s="54"/>
    </row>
    <row r="899" spans="3:5" ht="17.45" customHeight="1" x14ac:dyDescent="0.25">
      <c r="C899" s="53"/>
      <c r="D899" s="44"/>
      <c r="E899" s="54"/>
    </row>
    <row r="900" spans="3:5" ht="17.45" customHeight="1" x14ac:dyDescent="0.25">
      <c r="C900" s="53"/>
      <c r="D900" s="44"/>
      <c r="E900" s="54"/>
    </row>
    <row r="901" spans="3:5" ht="17.45" customHeight="1" x14ac:dyDescent="0.25">
      <c r="C901" s="53"/>
      <c r="D901" s="44"/>
      <c r="E901" s="54"/>
    </row>
    <row r="902" spans="3:5" ht="17.45" customHeight="1" x14ac:dyDescent="0.25">
      <c r="C902" s="53"/>
      <c r="D902" s="44"/>
      <c r="E902" s="54"/>
    </row>
    <row r="903" spans="3:5" ht="17.45" customHeight="1" x14ac:dyDescent="0.25">
      <c r="C903" s="53"/>
      <c r="D903" s="44"/>
      <c r="E903" s="54"/>
    </row>
    <row r="904" spans="3:5" ht="17.45" customHeight="1" x14ac:dyDescent="0.25">
      <c r="C904" s="53"/>
      <c r="D904" s="44"/>
      <c r="E904" s="54"/>
    </row>
    <row r="905" spans="3:5" ht="17.45" customHeight="1" x14ac:dyDescent="0.25">
      <c r="C905" s="53"/>
      <c r="D905" s="44"/>
      <c r="E905" s="54"/>
    </row>
    <row r="906" spans="3:5" ht="17.45" customHeight="1" x14ac:dyDescent="0.25">
      <c r="C906" s="53"/>
      <c r="D906" s="44"/>
      <c r="E906" s="54"/>
    </row>
    <row r="907" spans="3:5" ht="17.45" customHeight="1" x14ac:dyDescent="0.25">
      <c r="C907" s="53"/>
      <c r="D907" s="44"/>
      <c r="E907" s="54"/>
    </row>
    <row r="908" spans="3:5" ht="17.45" customHeight="1" x14ac:dyDescent="0.25">
      <c r="C908" s="53"/>
      <c r="D908" s="44"/>
      <c r="E908" s="54"/>
    </row>
    <row r="909" spans="3:5" ht="17.45" customHeight="1" x14ac:dyDescent="0.25">
      <c r="C909" s="53"/>
      <c r="D909" s="44"/>
      <c r="E909" s="54"/>
    </row>
    <row r="910" spans="3:5" ht="17.45" customHeight="1" x14ac:dyDescent="0.25">
      <c r="C910" s="53"/>
      <c r="D910" s="44"/>
      <c r="E910" s="54"/>
    </row>
    <row r="911" spans="3:5" ht="17.45" customHeight="1" x14ac:dyDescent="0.25">
      <c r="C911" s="53"/>
      <c r="D911" s="44"/>
      <c r="E911" s="54"/>
    </row>
    <row r="912" spans="3:5" ht="17.45" customHeight="1" x14ac:dyDescent="0.25">
      <c r="C912" s="53"/>
      <c r="D912" s="44"/>
      <c r="E912" s="54"/>
    </row>
    <row r="913" spans="3:5" ht="17.45" customHeight="1" x14ac:dyDescent="0.25">
      <c r="C913" s="53"/>
      <c r="D913" s="44"/>
      <c r="E913" s="54"/>
    </row>
    <row r="914" spans="3:5" ht="17.45" customHeight="1" x14ac:dyDescent="0.25">
      <c r="C914" s="53"/>
      <c r="D914" s="44"/>
      <c r="E914" s="54"/>
    </row>
    <row r="915" spans="3:5" ht="17.45" customHeight="1" x14ac:dyDescent="0.25">
      <c r="C915" s="53"/>
      <c r="D915" s="44"/>
      <c r="E915" s="54"/>
    </row>
    <row r="916" spans="3:5" ht="17.45" customHeight="1" x14ac:dyDescent="0.25">
      <c r="C916" s="53"/>
      <c r="D916" s="44"/>
      <c r="E916" s="54"/>
    </row>
    <row r="917" spans="3:5" ht="17.45" customHeight="1" x14ac:dyDescent="0.25">
      <c r="C917" s="53"/>
      <c r="D917" s="44"/>
      <c r="E917" s="54"/>
    </row>
    <row r="918" spans="3:5" ht="17.45" customHeight="1" x14ac:dyDescent="0.25">
      <c r="C918" s="53"/>
      <c r="D918" s="44"/>
      <c r="E918" s="54"/>
    </row>
    <row r="919" spans="3:5" ht="17.45" customHeight="1" x14ac:dyDescent="0.25">
      <c r="C919" s="53"/>
      <c r="D919" s="44"/>
      <c r="E919" s="54"/>
    </row>
    <row r="920" spans="3:5" ht="17.45" customHeight="1" x14ac:dyDescent="0.25">
      <c r="C920" s="53"/>
      <c r="D920" s="44"/>
      <c r="E920" s="54"/>
    </row>
    <row r="921" spans="3:5" ht="17.45" customHeight="1" x14ac:dyDescent="0.25">
      <c r="C921" s="53"/>
      <c r="D921" s="44"/>
      <c r="E921" s="54"/>
    </row>
    <row r="922" spans="3:5" ht="17.45" customHeight="1" x14ac:dyDescent="0.25">
      <c r="C922" s="53"/>
      <c r="D922" s="44"/>
      <c r="E922" s="54"/>
    </row>
    <row r="923" spans="3:5" ht="17.45" customHeight="1" x14ac:dyDescent="0.25">
      <c r="C923" s="53"/>
      <c r="D923" s="44"/>
      <c r="E923" s="54"/>
    </row>
    <row r="924" spans="3:5" ht="17.45" customHeight="1" x14ac:dyDescent="0.25">
      <c r="C924" s="53"/>
      <c r="D924" s="44"/>
      <c r="E924" s="54"/>
    </row>
    <row r="925" spans="3:5" ht="17.45" customHeight="1" x14ac:dyDescent="0.25">
      <c r="C925" s="53"/>
      <c r="D925" s="44"/>
      <c r="E925" s="54"/>
    </row>
    <row r="926" spans="3:5" ht="17.45" customHeight="1" x14ac:dyDescent="0.25">
      <c r="C926" s="53"/>
      <c r="D926" s="44"/>
      <c r="E926" s="54"/>
    </row>
    <row r="927" spans="3:5" ht="17.45" customHeight="1" x14ac:dyDescent="0.25">
      <c r="C927" s="53"/>
      <c r="D927" s="44"/>
      <c r="E927" s="54"/>
    </row>
    <row r="928" spans="3:5" ht="17.45" customHeight="1" x14ac:dyDescent="0.25">
      <c r="C928" s="53"/>
      <c r="D928" s="44"/>
      <c r="E928" s="54"/>
    </row>
    <row r="929" spans="3:5" ht="17.45" customHeight="1" x14ac:dyDescent="0.25">
      <c r="C929" s="53"/>
      <c r="D929" s="44"/>
      <c r="E929" s="54"/>
    </row>
    <row r="930" spans="3:5" ht="17.45" customHeight="1" x14ac:dyDescent="0.25">
      <c r="C930" s="53"/>
      <c r="D930" s="44"/>
      <c r="E930" s="54"/>
    </row>
    <row r="931" spans="3:5" ht="17.45" customHeight="1" x14ac:dyDescent="0.25">
      <c r="C931" s="53"/>
      <c r="D931" s="44"/>
      <c r="E931" s="54"/>
    </row>
    <row r="932" spans="3:5" ht="17.45" customHeight="1" x14ac:dyDescent="0.25">
      <c r="C932" s="53"/>
      <c r="D932" s="44"/>
      <c r="E932" s="54"/>
    </row>
    <row r="933" spans="3:5" ht="17.45" customHeight="1" x14ac:dyDescent="0.25">
      <c r="C933" s="53"/>
      <c r="D933" s="44"/>
      <c r="E933" s="54"/>
    </row>
    <row r="934" spans="3:5" ht="17.45" customHeight="1" x14ac:dyDescent="0.25">
      <c r="C934" s="53"/>
      <c r="D934" s="44"/>
      <c r="E934" s="54"/>
    </row>
    <row r="935" spans="3:5" ht="17.45" customHeight="1" x14ac:dyDescent="0.25">
      <c r="C935" s="53"/>
      <c r="D935" s="44"/>
      <c r="E935" s="54"/>
    </row>
    <row r="936" spans="3:5" ht="17.45" customHeight="1" x14ac:dyDescent="0.25">
      <c r="C936" s="53"/>
      <c r="D936" s="44"/>
      <c r="E936" s="54"/>
    </row>
    <row r="937" spans="3:5" ht="17.45" customHeight="1" x14ac:dyDescent="0.25">
      <c r="C937" s="53"/>
      <c r="D937" s="44"/>
      <c r="E937" s="54"/>
    </row>
    <row r="938" spans="3:5" ht="17.45" customHeight="1" x14ac:dyDescent="0.25">
      <c r="C938" s="53"/>
      <c r="D938" s="44"/>
      <c r="E938" s="54"/>
    </row>
    <row r="939" spans="3:5" ht="17.45" customHeight="1" x14ac:dyDescent="0.25">
      <c r="C939" s="53"/>
      <c r="D939" s="44"/>
      <c r="E939" s="54"/>
    </row>
    <row r="940" spans="3:5" ht="17.45" customHeight="1" x14ac:dyDescent="0.25">
      <c r="C940" s="53"/>
      <c r="D940" s="44"/>
      <c r="E940" s="54"/>
    </row>
    <row r="941" spans="3:5" ht="17.45" customHeight="1" x14ac:dyDescent="0.25">
      <c r="C941" s="53"/>
      <c r="D941" s="44"/>
      <c r="E941" s="54"/>
    </row>
    <row r="942" spans="3:5" ht="17.45" customHeight="1" x14ac:dyDescent="0.25">
      <c r="C942" s="53"/>
      <c r="D942" s="44"/>
      <c r="E942" s="54"/>
    </row>
    <row r="943" spans="3:5" ht="17.45" customHeight="1" x14ac:dyDescent="0.25">
      <c r="C943" s="53"/>
      <c r="D943" s="44"/>
      <c r="E943" s="54"/>
    </row>
    <row r="944" spans="3:5" ht="17.45" customHeight="1" x14ac:dyDescent="0.25">
      <c r="C944" s="53"/>
      <c r="D944" s="44"/>
      <c r="E944" s="54"/>
    </row>
    <row r="945" spans="3:5" ht="17.45" customHeight="1" x14ac:dyDescent="0.25">
      <c r="C945" s="53"/>
      <c r="D945" s="44"/>
      <c r="E945" s="54"/>
    </row>
    <row r="946" spans="3:5" ht="17.45" customHeight="1" x14ac:dyDescent="0.25">
      <c r="C946" s="53"/>
      <c r="D946" s="44"/>
      <c r="E946" s="54"/>
    </row>
    <row r="947" spans="3:5" ht="17.45" customHeight="1" x14ac:dyDescent="0.25">
      <c r="C947" s="53"/>
      <c r="D947" s="44"/>
      <c r="E947" s="54"/>
    </row>
    <row r="948" spans="3:5" ht="17.45" customHeight="1" x14ac:dyDescent="0.25">
      <c r="C948" s="53"/>
      <c r="D948" s="44"/>
      <c r="E948" s="54"/>
    </row>
    <row r="949" spans="3:5" ht="17.45" customHeight="1" x14ac:dyDescent="0.25">
      <c r="C949" s="53"/>
      <c r="D949" s="44"/>
      <c r="E949" s="54"/>
    </row>
    <row r="950" spans="3:5" ht="17.45" customHeight="1" x14ac:dyDescent="0.25">
      <c r="C950" s="53"/>
      <c r="D950" s="44"/>
      <c r="E950" s="54"/>
    </row>
    <row r="951" spans="3:5" ht="17.45" customHeight="1" x14ac:dyDescent="0.25">
      <c r="C951" s="53"/>
      <c r="D951" s="44"/>
      <c r="E951" s="54"/>
    </row>
    <row r="952" spans="3:5" ht="17.45" customHeight="1" x14ac:dyDescent="0.25">
      <c r="C952" s="53"/>
      <c r="D952" s="44"/>
      <c r="E952" s="54"/>
    </row>
    <row r="953" spans="3:5" ht="17.45" customHeight="1" x14ac:dyDescent="0.25">
      <c r="C953" s="53"/>
      <c r="D953" s="44"/>
      <c r="E953" s="54"/>
    </row>
    <row r="954" spans="3:5" ht="17.45" customHeight="1" x14ac:dyDescent="0.25">
      <c r="C954" s="53"/>
      <c r="D954" s="44"/>
      <c r="E954" s="54"/>
    </row>
    <row r="955" spans="3:5" ht="17.45" customHeight="1" x14ac:dyDescent="0.25">
      <c r="C955" s="53"/>
      <c r="D955" s="44"/>
      <c r="E955" s="54"/>
    </row>
    <row r="956" spans="3:5" ht="17.45" customHeight="1" x14ac:dyDescent="0.25">
      <c r="C956" s="53"/>
      <c r="D956" s="44"/>
      <c r="E956" s="54"/>
    </row>
    <row r="957" spans="3:5" ht="17.45" customHeight="1" x14ac:dyDescent="0.25">
      <c r="C957" s="53"/>
      <c r="D957" s="44"/>
      <c r="E957" s="54"/>
    </row>
    <row r="958" spans="3:5" ht="17.45" customHeight="1" x14ac:dyDescent="0.25">
      <c r="C958" s="53"/>
      <c r="D958" s="44"/>
      <c r="E958" s="54"/>
    </row>
    <row r="959" spans="3:5" ht="17.45" customHeight="1" x14ac:dyDescent="0.25">
      <c r="C959" s="53"/>
      <c r="D959" s="44"/>
      <c r="E959" s="54"/>
    </row>
    <row r="960" spans="3:5" ht="17.45" customHeight="1" x14ac:dyDescent="0.25">
      <c r="C960" s="53"/>
      <c r="D960" s="44"/>
      <c r="E960" s="54"/>
    </row>
    <row r="961" spans="3:5" ht="17.45" customHeight="1" x14ac:dyDescent="0.25">
      <c r="C961" s="53"/>
      <c r="D961" s="44"/>
      <c r="E961" s="54"/>
    </row>
    <row r="962" spans="3:5" ht="17.45" customHeight="1" x14ac:dyDescent="0.25">
      <c r="C962" s="53"/>
      <c r="D962" s="44"/>
      <c r="E962" s="54"/>
    </row>
    <row r="963" spans="3:5" ht="17.45" customHeight="1" x14ac:dyDescent="0.25">
      <c r="C963" s="53"/>
      <c r="D963" s="44"/>
      <c r="E963" s="54"/>
    </row>
    <row r="964" spans="3:5" ht="17.45" customHeight="1" x14ac:dyDescent="0.25">
      <c r="C964" s="53"/>
      <c r="D964" s="44"/>
      <c r="E964" s="54"/>
    </row>
    <row r="965" spans="3:5" ht="17.45" customHeight="1" x14ac:dyDescent="0.25">
      <c r="C965" s="53"/>
      <c r="D965" s="44"/>
      <c r="E965" s="54"/>
    </row>
    <row r="966" spans="3:5" ht="17.45" customHeight="1" x14ac:dyDescent="0.25">
      <c r="C966" s="53"/>
      <c r="D966" s="44"/>
      <c r="E966" s="54"/>
    </row>
    <row r="967" spans="3:5" ht="17.45" customHeight="1" x14ac:dyDescent="0.25">
      <c r="C967" s="53"/>
      <c r="D967" s="44"/>
      <c r="E967" s="54"/>
    </row>
    <row r="968" spans="3:5" ht="17.45" customHeight="1" x14ac:dyDescent="0.25">
      <c r="C968" s="53"/>
      <c r="D968" s="44"/>
      <c r="E968" s="54"/>
    </row>
    <row r="969" spans="3:5" ht="17.45" customHeight="1" x14ac:dyDescent="0.25">
      <c r="C969" s="53"/>
      <c r="D969" s="44"/>
      <c r="E969" s="54"/>
    </row>
    <row r="970" spans="3:5" ht="17.45" customHeight="1" x14ac:dyDescent="0.25">
      <c r="C970" s="53"/>
      <c r="D970" s="44"/>
      <c r="E970" s="54"/>
    </row>
    <row r="971" spans="3:5" ht="17.45" customHeight="1" x14ac:dyDescent="0.25">
      <c r="C971" s="53"/>
      <c r="D971" s="44"/>
      <c r="E971" s="54"/>
    </row>
    <row r="972" spans="3:5" ht="17.45" customHeight="1" x14ac:dyDescent="0.25">
      <c r="C972" s="53"/>
      <c r="D972" s="44"/>
      <c r="E972" s="54"/>
    </row>
    <row r="973" spans="3:5" ht="17.45" customHeight="1" x14ac:dyDescent="0.25">
      <c r="C973" s="53"/>
      <c r="D973" s="44"/>
      <c r="E973" s="54"/>
    </row>
    <row r="974" spans="3:5" ht="17.45" customHeight="1" x14ac:dyDescent="0.25">
      <c r="C974" s="53"/>
      <c r="D974" s="44"/>
      <c r="E974" s="54"/>
    </row>
    <row r="975" spans="3:5" ht="17.45" customHeight="1" x14ac:dyDescent="0.25">
      <c r="C975" s="53"/>
      <c r="D975" s="44"/>
      <c r="E975" s="54"/>
    </row>
    <row r="976" spans="3:5" ht="17.45" customHeight="1" x14ac:dyDescent="0.25">
      <c r="C976" s="53"/>
      <c r="D976" s="44"/>
      <c r="E976" s="54"/>
    </row>
    <row r="977" spans="3:5" ht="17.45" customHeight="1" x14ac:dyDescent="0.25">
      <c r="C977" s="53"/>
      <c r="D977" s="44"/>
      <c r="E977" s="54"/>
    </row>
    <row r="978" spans="3:5" ht="17.45" customHeight="1" x14ac:dyDescent="0.25">
      <c r="C978" s="53"/>
      <c r="D978" s="44"/>
      <c r="E978" s="54"/>
    </row>
    <row r="979" spans="3:5" ht="17.45" customHeight="1" x14ac:dyDescent="0.25">
      <c r="C979" s="53"/>
      <c r="D979" s="44"/>
      <c r="E979" s="54"/>
    </row>
    <row r="980" spans="3:5" ht="17.45" customHeight="1" x14ac:dyDescent="0.25">
      <c r="C980" s="53"/>
      <c r="D980" s="44"/>
      <c r="E980" s="54"/>
    </row>
    <row r="981" spans="3:5" ht="17.45" customHeight="1" x14ac:dyDescent="0.25">
      <c r="C981" s="53"/>
      <c r="D981" s="44"/>
      <c r="E981" s="54"/>
    </row>
    <row r="982" spans="3:5" ht="17.45" customHeight="1" x14ac:dyDescent="0.25">
      <c r="C982" s="53"/>
      <c r="D982" s="44"/>
      <c r="E982" s="54"/>
    </row>
    <row r="983" spans="3:5" ht="17.45" customHeight="1" x14ac:dyDescent="0.25">
      <c r="C983" s="53"/>
      <c r="D983" s="44"/>
      <c r="E983" s="54"/>
    </row>
    <row r="984" spans="3:5" ht="17.45" customHeight="1" x14ac:dyDescent="0.25">
      <c r="C984" s="53"/>
      <c r="D984" s="44"/>
      <c r="E984" s="54"/>
    </row>
    <row r="985" spans="3:5" ht="17.45" customHeight="1" x14ac:dyDescent="0.25">
      <c r="C985" s="53"/>
      <c r="D985" s="44"/>
      <c r="E985" s="54"/>
    </row>
    <row r="986" spans="3:5" ht="17.45" customHeight="1" x14ac:dyDescent="0.25">
      <c r="C986" s="53"/>
      <c r="D986" s="44"/>
      <c r="E986" s="54"/>
    </row>
    <row r="987" spans="3:5" ht="17.45" customHeight="1" x14ac:dyDescent="0.25">
      <c r="C987" s="53"/>
      <c r="D987" s="44"/>
      <c r="E987" s="54"/>
    </row>
    <row r="988" spans="3:5" ht="17.45" customHeight="1" x14ac:dyDescent="0.25">
      <c r="C988" s="53"/>
      <c r="D988" s="44"/>
      <c r="E988" s="54"/>
    </row>
    <row r="989" spans="3:5" ht="17.45" customHeight="1" x14ac:dyDescent="0.25">
      <c r="C989" s="53"/>
      <c r="D989" s="44"/>
      <c r="E989" s="54"/>
    </row>
    <row r="990" spans="3:5" ht="17.45" customHeight="1" x14ac:dyDescent="0.25">
      <c r="C990" s="53"/>
      <c r="D990" s="44"/>
      <c r="E990" s="54"/>
    </row>
    <row r="991" spans="3:5" ht="17.45" customHeight="1" x14ac:dyDescent="0.25">
      <c r="C991" s="53"/>
      <c r="D991" s="44"/>
      <c r="E991" s="54"/>
    </row>
    <row r="992" spans="3:5" ht="17.45" customHeight="1" x14ac:dyDescent="0.25">
      <c r="C992" s="53"/>
      <c r="D992" s="44"/>
      <c r="E992" s="54"/>
    </row>
    <row r="993" spans="3:5" ht="17.45" customHeight="1" x14ac:dyDescent="0.25">
      <c r="C993" s="53"/>
      <c r="D993" s="44"/>
      <c r="E993" s="54"/>
    </row>
    <row r="994" spans="3:5" ht="17.45" customHeight="1" x14ac:dyDescent="0.25">
      <c r="C994" s="53"/>
      <c r="D994" s="44"/>
      <c r="E994" s="54"/>
    </row>
    <row r="995" spans="3:5" ht="17.45" customHeight="1" x14ac:dyDescent="0.25">
      <c r="C995" s="53"/>
      <c r="D995" s="44"/>
      <c r="E995" s="54"/>
    </row>
    <row r="996" spans="3:5" ht="17.45" customHeight="1" x14ac:dyDescent="0.25">
      <c r="C996" s="53"/>
      <c r="D996" s="44"/>
      <c r="E996" s="54"/>
    </row>
    <row r="997" spans="3:5" ht="17.45" customHeight="1" x14ac:dyDescent="0.25">
      <c r="C997" s="53"/>
      <c r="D997" s="44"/>
      <c r="E997" s="54"/>
    </row>
    <row r="998" spans="3:5" ht="17.45" customHeight="1" x14ac:dyDescent="0.25">
      <c r="C998" s="53"/>
      <c r="D998" s="44"/>
      <c r="E998" s="54"/>
    </row>
    <row r="999" spans="3:5" ht="17.45" customHeight="1" x14ac:dyDescent="0.25">
      <c r="C999" s="53"/>
      <c r="D999" s="44"/>
      <c r="E999" s="54"/>
    </row>
    <row r="1000" spans="3:5" ht="17.45" customHeight="1" x14ac:dyDescent="0.25">
      <c r="C1000" s="53"/>
      <c r="D1000" s="44"/>
      <c r="E1000" s="54"/>
    </row>
    <row r="1001" spans="3:5" ht="17.45" customHeight="1" x14ac:dyDescent="0.25">
      <c r="C1001" s="53"/>
      <c r="D1001" s="44"/>
      <c r="E1001" s="54"/>
    </row>
    <row r="1002" spans="3:5" ht="17.45" customHeight="1" x14ac:dyDescent="0.25">
      <c r="C1002" s="53"/>
      <c r="D1002" s="44"/>
      <c r="E1002" s="54"/>
    </row>
    <row r="1003" spans="3:5" ht="17.45" customHeight="1" x14ac:dyDescent="0.25">
      <c r="C1003" s="53"/>
      <c r="D1003" s="44"/>
      <c r="E1003" s="54"/>
    </row>
    <row r="1004" spans="3:5" ht="17.45" customHeight="1" x14ac:dyDescent="0.25">
      <c r="C1004" s="53"/>
      <c r="D1004" s="44"/>
      <c r="E1004" s="54"/>
    </row>
    <row r="1005" spans="3:5" ht="17.45" customHeight="1" x14ac:dyDescent="0.25">
      <c r="C1005" s="53"/>
      <c r="D1005" s="44"/>
      <c r="E1005" s="54"/>
    </row>
    <row r="1006" spans="3:5" ht="17.45" customHeight="1" x14ac:dyDescent="0.25">
      <c r="C1006" s="53"/>
      <c r="D1006" s="44"/>
      <c r="E1006" s="54"/>
    </row>
    <row r="1007" spans="3:5" ht="17.45" customHeight="1" x14ac:dyDescent="0.25">
      <c r="C1007" s="53"/>
      <c r="D1007" s="44"/>
      <c r="E1007" s="54"/>
    </row>
    <row r="1008" spans="3:5" ht="17.45" customHeight="1" x14ac:dyDescent="0.25">
      <c r="C1008" s="53"/>
      <c r="D1008" s="44"/>
      <c r="E1008" s="54"/>
    </row>
    <row r="1009" spans="3:5" ht="17.45" customHeight="1" x14ac:dyDescent="0.25">
      <c r="C1009" s="53"/>
      <c r="D1009" s="44"/>
      <c r="E1009" s="54"/>
    </row>
    <row r="1010" spans="3:5" ht="17.45" customHeight="1" x14ac:dyDescent="0.25">
      <c r="C1010" s="53"/>
      <c r="D1010" s="44"/>
      <c r="E1010" s="54"/>
    </row>
    <row r="1011" spans="3:5" ht="17.45" customHeight="1" x14ac:dyDescent="0.25">
      <c r="C1011" s="53"/>
      <c r="D1011" s="44"/>
      <c r="E1011" s="54"/>
    </row>
    <row r="1012" spans="3:5" ht="17.45" customHeight="1" x14ac:dyDescent="0.25">
      <c r="C1012" s="53"/>
      <c r="D1012" s="44"/>
      <c r="E1012" s="54"/>
    </row>
    <row r="1013" spans="3:5" ht="17.45" customHeight="1" x14ac:dyDescent="0.25">
      <c r="C1013" s="53"/>
      <c r="D1013" s="44"/>
      <c r="E1013" s="54"/>
    </row>
    <row r="1014" spans="3:5" ht="17.45" customHeight="1" x14ac:dyDescent="0.25">
      <c r="C1014" s="53"/>
      <c r="D1014" s="44"/>
      <c r="E1014" s="54"/>
    </row>
    <row r="1015" spans="3:5" ht="17.45" customHeight="1" x14ac:dyDescent="0.25">
      <c r="C1015" s="53"/>
      <c r="D1015" s="44"/>
      <c r="E1015" s="54"/>
    </row>
    <row r="1016" spans="3:5" ht="17.45" customHeight="1" x14ac:dyDescent="0.25">
      <c r="C1016" s="53"/>
      <c r="D1016" s="44"/>
      <c r="E1016" s="54"/>
    </row>
    <row r="1017" spans="3:5" ht="17.45" customHeight="1" x14ac:dyDescent="0.25">
      <c r="C1017" s="53"/>
      <c r="D1017" s="44"/>
      <c r="E1017" s="54"/>
    </row>
    <row r="1018" spans="3:5" ht="17.45" customHeight="1" x14ac:dyDescent="0.25">
      <c r="C1018" s="53"/>
      <c r="D1018" s="44"/>
      <c r="E1018" s="54"/>
    </row>
    <row r="1019" spans="3:5" ht="17.45" customHeight="1" x14ac:dyDescent="0.25">
      <c r="C1019" s="53"/>
      <c r="D1019" s="44"/>
      <c r="E1019" s="54"/>
    </row>
    <row r="1020" spans="3:5" ht="17.45" customHeight="1" x14ac:dyDescent="0.25">
      <c r="C1020" s="53"/>
      <c r="D1020" s="44"/>
      <c r="E1020" s="54"/>
    </row>
    <row r="1021" spans="3:5" ht="17.45" customHeight="1" x14ac:dyDescent="0.25">
      <c r="C1021" s="53"/>
      <c r="D1021" s="44"/>
      <c r="E1021" s="54"/>
    </row>
    <row r="1022" spans="3:5" ht="17.45" customHeight="1" x14ac:dyDescent="0.25">
      <c r="C1022" s="53"/>
      <c r="D1022" s="44"/>
      <c r="E1022" s="54"/>
    </row>
    <row r="1023" spans="3:5" ht="17.45" customHeight="1" x14ac:dyDescent="0.25">
      <c r="C1023" s="53"/>
      <c r="D1023" s="44"/>
      <c r="E1023" s="54"/>
    </row>
    <row r="1024" spans="3:5" ht="17.45" customHeight="1" x14ac:dyDescent="0.25">
      <c r="C1024" s="53"/>
      <c r="D1024" s="44"/>
      <c r="E1024" s="54"/>
    </row>
    <row r="1025" spans="3:5" ht="17.45" customHeight="1" x14ac:dyDescent="0.25">
      <c r="C1025" s="53"/>
      <c r="D1025" s="44"/>
      <c r="E1025" s="54"/>
    </row>
    <row r="1026" spans="3:5" ht="17.45" customHeight="1" x14ac:dyDescent="0.25">
      <c r="C1026" s="53"/>
      <c r="D1026" s="44"/>
      <c r="E1026" s="54"/>
    </row>
    <row r="1027" spans="3:5" ht="17.45" customHeight="1" x14ac:dyDescent="0.25">
      <c r="C1027" s="53"/>
      <c r="D1027" s="44"/>
      <c r="E1027" s="54"/>
    </row>
    <row r="1028" spans="3:5" ht="17.45" customHeight="1" x14ac:dyDescent="0.25">
      <c r="C1028" s="53"/>
      <c r="D1028" s="44"/>
      <c r="E1028" s="54"/>
    </row>
    <row r="1029" spans="3:5" ht="17.45" customHeight="1" x14ac:dyDescent="0.25">
      <c r="C1029" s="53"/>
      <c r="D1029" s="44"/>
      <c r="E1029" s="54"/>
    </row>
    <row r="1030" spans="3:5" ht="17.45" customHeight="1" x14ac:dyDescent="0.25">
      <c r="C1030" s="53"/>
      <c r="D1030" s="44"/>
      <c r="E1030" s="54"/>
    </row>
    <row r="1031" spans="3:5" ht="17.45" customHeight="1" x14ac:dyDescent="0.25">
      <c r="C1031" s="53"/>
      <c r="D1031" s="44"/>
      <c r="E1031" s="54"/>
    </row>
    <row r="1032" spans="3:5" ht="17.45" customHeight="1" x14ac:dyDescent="0.25">
      <c r="C1032" s="53"/>
      <c r="D1032" s="44"/>
      <c r="E1032" s="54"/>
    </row>
    <row r="1033" spans="3:5" ht="17.45" customHeight="1" x14ac:dyDescent="0.25">
      <c r="C1033" s="53"/>
      <c r="D1033" s="44"/>
      <c r="E1033" s="54"/>
    </row>
    <row r="1034" spans="3:5" ht="17.45" customHeight="1" x14ac:dyDescent="0.25">
      <c r="C1034" s="53"/>
      <c r="D1034" s="44"/>
      <c r="E1034" s="54"/>
    </row>
    <row r="1035" spans="3:5" ht="17.45" customHeight="1" x14ac:dyDescent="0.25">
      <c r="C1035" s="53"/>
      <c r="D1035" s="44"/>
      <c r="E1035" s="54"/>
    </row>
    <row r="1036" spans="3:5" ht="17.45" customHeight="1" x14ac:dyDescent="0.25">
      <c r="C1036" s="53"/>
      <c r="D1036" s="44"/>
      <c r="E1036" s="54"/>
    </row>
    <row r="1037" spans="3:5" ht="17.45" customHeight="1" x14ac:dyDescent="0.25">
      <c r="C1037" s="53"/>
      <c r="D1037" s="44"/>
      <c r="E1037" s="54"/>
    </row>
    <row r="1038" spans="3:5" ht="17.45" customHeight="1" x14ac:dyDescent="0.25">
      <c r="C1038" s="53"/>
      <c r="D1038" s="44"/>
      <c r="E1038" s="54"/>
    </row>
    <row r="1039" spans="3:5" ht="17.45" customHeight="1" x14ac:dyDescent="0.25">
      <c r="C1039" s="53"/>
      <c r="D1039" s="44"/>
      <c r="E1039" s="54"/>
    </row>
    <row r="1040" spans="3:5" ht="17.45" customHeight="1" x14ac:dyDescent="0.25">
      <c r="C1040" s="53"/>
      <c r="D1040" s="44"/>
      <c r="E1040" s="54"/>
    </row>
    <row r="1041" spans="3:5" ht="17.45" customHeight="1" x14ac:dyDescent="0.25">
      <c r="C1041" s="53"/>
      <c r="D1041" s="44"/>
      <c r="E1041" s="54"/>
    </row>
    <row r="1042" spans="3:5" ht="17.45" customHeight="1" x14ac:dyDescent="0.25">
      <c r="C1042" s="53"/>
      <c r="D1042" s="44"/>
      <c r="E1042" s="54"/>
    </row>
    <row r="1043" spans="3:5" ht="17.45" customHeight="1" x14ac:dyDescent="0.25">
      <c r="C1043" s="53"/>
      <c r="D1043" s="44"/>
      <c r="E1043" s="54"/>
    </row>
    <row r="1044" spans="3:5" ht="17.45" customHeight="1" x14ac:dyDescent="0.25">
      <c r="C1044" s="53"/>
      <c r="D1044" s="44"/>
      <c r="E1044" s="54"/>
    </row>
    <row r="1045" spans="3:5" ht="17.45" customHeight="1" x14ac:dyDescent="0.25">
      <c r="C1045" s="53"/>
      <c r="D1045" s="44"/>
      <c r="E1045" s="54"/>
    </row>
    <row r="1046" spans="3:5" ht="17.45" customHeight="1" x14ac:dyDescent="0.25">
      <c r="C1046" s="53"/>
      <c r="D1046" s="44"/>
      <c r="E1046" s="54"/>
    </row>
    <row r="1047" spans="3:5" ht="17.45" customHeight="1" x14ac:dyDescent="0.25">
      <c r="C1047" s="53"/>
      <c r="D1047" s="44"/>
      <c r="E1047" s="54"/>
    </row>
    <row r="1048" spans="3:5" ht="17.45" customHeight="1" x14ac:dyDescent="0.25">
      <c r="C1048" s="53"/>
      <c r="D1048" s="44"/>
      <c r="E1048" s="54"/>
    </row>
    <row r="1049" spans="3:5" ht="17.45" customHeight="1" x14ac:dyDescent="0.25">
      <c r="C1049" s="53"/>
      <c r="D1049" s="44"/>
      <c r="E1049" s="54"/>
    </row>
    <row r="1050" spans="3:5" ht="17.45" customHeight="1" x14ac:dyDescent="0.25">
      <c r="C1050" s="53"/>
      <c r="D1050" s="44"/>
      <c r="E1050" s="54"/>
    </row>
    <row r="1051" spans="3:5" ht="17.45" customHeight="1" x14ac:dyDescent="0.25">
      <c r="C1051" s="53"/>
      <c r="D1051" s="44"/>
      <c r="E1051" s="54"/>
    </row>
    <row r="1052" spans="3:5" ht="17.45" customHeight="1" x14ac:dyDescent="0.25">
      <c r="C1052" s="53"/>
      <c r="D1052" s="44"/>
      <c r="E1052" s="54"/>
    </row>
    <row r="1053" spans="3:5" ht="17.45" customHeight="1" x14ac:dyDescent="0.25">
      <c r="C1053" s="53"/>
      <c r="D1053" s="44"/>
      <c r="E1053" s="54"/>
    </row>
    <row r="1054" spans="3:5" ht="17.45" customHeight="1" x14ac:dyDescent="0.25">
      <c r="C1054" s="53"/>
      <c r="D1054" s="44"/>
      <c r="E1054" s="54"/>
    </row>
    <row r="1055" spans="3:5" ht="17.45" customHeight="1" x14ac:dyDescent="0.25">
      <c r="C1055" s="53"/>
      <c r="D1055" s="44"/>
      <c r="E1055" s="54"/>
    </row>
    <row r="1056" spans="3:5" ht="17.45" customHeight="1" x14ac:dyDescent="0.25">
      <c r="C1056" s="53"/>
      <c r="D1056" s="44"/>
      <c r="E1056" s="54"/>
    </row>
    <row r="1057" spans="3:5" ht="17.45" customHeight="1" x14ac:dyDescent="0.25">
      <c r="C1057" s="53"/>
      <c r="D1057" s="44"/>
      <c r="E1057" s="54"/>
    </row>
    <row r="1058" spans="3:5" ht="17.45" customHeight="1" x14ac:dyDescent="0.25">
      <c r="C1058" s="53"/>
      <c r="D1058" s="44"/>
      <c r="E1058" s="54"/>
    </row>
    <row r="1059" spans="3:5" ht="17.45" customHeight="1" x14ac:dyDescent="0.25">
      <c r="C1059" s="53"/>
      <c r="D1059" s="44"/>
      <c r="E1059" s="54"/>
    </row>
    <row r="1060" spans="3:5" ht="17.45" customHeight="1" x14ac:dyDescent="0.25">
      <c r="C1060" s="53"/>
      <c r="D1060" s="44"/>
      <c r="E1060" s="54"/>
    </row>
    <row r="1061" spans="3:5" ht="17.45" customHeight="1" x14ac:dyDescent="0.25">
      <c r="C1061" s="53"/>
      <c r="D1061" s="44"/>
      <c r="E1061" s="54"/>
    </row>
    <row r="1062" spans="3:5" ht="17.45" customHeight="1" x14ac:dyDescent="0.25">
      <c r="C1062" s="53"/>
      <c r="D1062" s="44"/>
      <c r="E1062" s="54"/>
    </row>
    <row r="1063" spans="3:5" ht="17.45" customHeight="1" x14ac:dyDescent="0.25">
      <c r="C1063" s="53"/>
      <c r="D1063" s="44"/>
      <c r="E1063" s="54"/>
    </row>
    <row r="1064" spans="3:5" ht="17.45" customHeight="1" x14ac:dyDescent="0.25">
      <c r="C1064" s="53"/>
      <c r="D1064" s="44"/>
      <c r="E1064" s="54"/>
    </row>
    <row r="1065" spans="3:5" ht="17.45" customHeight="1" x14ac:dyDescent="0.25">
      <c r="C1065" s="53"/>
      <c r="D1065" s="44"/>
      <c r="E1065" s="54"/>
    </row>
    <row r="1066" spans="3:5" ht="17.45" customHeight="1" x14ac:dyDescent="0.25">
      <c r="C1066" s="53"/>
      <c r="D1066" s="44"/>
      <c r="E1066" s="54"/>
    </row>
    <row r="1067" spans="3:5" ht="17.45" customHeight="1" x14ac:dyDescent="0.25">
      <c r="C1067" s="53"/>
      <c r="D1067" s="44"/>
      <c r="E1067" s="54"/>
    </row>
    <row r="1068" spans="3:5" ht="17.45" customHeight="1" x14ac:dyDescent="0.25">
      <c r="C1068" s="53"/>
      <c r="D1068" s="44"/>
      <c r="E1068" s="54"/>
    </row>
    <row r="1069" spans="3:5" ht="17.45" customHeight="1" x14ac:dyDescent="0.25">
      <c r="C1069" s="53"/>
      <c r="D1069" s="44"/>
      <c r="E1069" s="54"/>
    </row>
    <row r="1070" spans="3:5" ht="17.45" customHeight="1" x14ac:dyDescent="0.25">
      <c r="C1070" s="53"/>
      <c r="D1070" s="44"/>
      <c r="E1070" s="54"/>
    </row>
    <row r="1071" spans="3:5" ht="17.45" customHeight="1" x14ac:dyDescent="0.25">
      <c r="C1071" s="53"/>
      <c r="D1071" s="44"/>
      <c r="E1071" s="54"/>
    </row>
    <row r="1072" spans="3:5" ht="17.45" customHeight="1" x14ac:dyDescent="0.25">
      <c r="C1072" s="53"/>
      <c r="D1072" s="44"/>
      <c r="E1072" s="54"/>
    </row>
    <row r="1073" spans="3:5" ht="17.45" customHeight="1" x14ac:dyDescent="0.25">
      <c r="C1073" s="53"/>
      <c r="D1073" s="44"/>
      <c r="E1073" s="54"/>
    </row>
    <row r="1074" spans="3:5" ht="17.45" customHeight="1" x14ac:dyDescent="0.25">
      <c r="C1074" s="53"/>
      <c r="D1074" s="44"/>
      <c r="E1074" s="54"/>
    </row>
    <row r="1075" spans="3:5" ht="17.45" customHeight="1" x14ac:dyDescent="0.25">
      <c r="C1075" s="53"/>
      <c r="D1075" s="44"/>
      <c r="E1075" s="54"/>
    </row>
    <row r="1076" spans="3:5" ht="17.45" customHeight="1" x14ac:dyDescent="0.25">
      <c r="C1076" s="53"/>
      <c r="D1076" s="44"/>
      <c r="E1076" s="54"/>
    </row>
    <row r="1077" spans="3:5" ht="17.45" customHeight="1" x14ac:dyDescent="0.25">
      <c r="C1077" s="53"/>
      <c r="D1077" s="44"/>
      <c r="E1077" s="54"/>
    </row>
    <row r="1078" spans="3:5" ht="17.45" customHeight="1" x14ac:dyDescent="0.25">
      <c r="C1078" s="53"/>
      <c r="D1078" s="44"/>
      <c r="E1078" s="54"/>
    </row>
    <row r="1079" spans="3:5" ht="17.45" customHeight="1" x14ac:dyDescent="0.25">
      <c r="C1079" s="53"/>
      <c r="D1079" s="44"/>
      <c r="E1079" s="54"/>
    </row>
    <row r="1080" spans="3:5" ht="17.45" customHeight="1" x14ac:dyDescent="0.25">
      <c r="C1080" s="53"/>
      <c r="D1080" s="44"/>
      <c r="E1080" s="54"/>
    </row>
    <row r="1081" spans="3:5" ht="17.45" customHeight="1" x14ac:dyDescent="0.25">
      <c r="C1081" s="53"/>
      <c r="D1081" s="44"/>
      <c r="E1081" s="54"/>
    </row>
    <row r="1082" spans="3:5" ht="17.45" customHeight="1" x14ac:dyDescent="0.25">
      <c r="C1082" s="53"/>
      <c r="D1082" s="44"/>
      <c r="E1082" s="54"/>
    </row>
    <row r="1083" spans="3:5" ht="17.45" customHeight="1" x14ac:dyDescent="0.25">
      <c r="C1083" s="53"/>
      <c r="D1083" s="44"/>
      <c r="E1083" s="54"/>
    </row>
    <row r="1084" spans="3:5" ht="17.45" customHeight="1" x14ac:dyDescent="0.25">
      <c r="C1084" s="53"/>
      <c r="D1084" s="44"/>
      <c r="E1084" s="54"/>
    </row>
    <row r="1085" spans="3:5" ht="17.45" customHeight="1" x14ac:dyDescent="0.25">
      <c r="C1085" s="53"/>
      <c r="D1085" s="44"/>
      <c r="E1085" s="54"/>
    </row>
    <row r="1086" spans="3:5" ht="17.45" customHeight="1" x14ac:dyDescent="0.25">
      <c r="C1086" s="53"/>
      <c r="D1086" s="44"/>
      <c r="E1086" s="54"/>
    </row>
    <row r="1087" spans="3:5" ht="17.45" customHeight="1" x14ac:dyDescent="0.25">
      <c r="C1087" s="53"/>
      <c r="D1087" s="44"/>
      <c r="E1087" s="54"/>
    </row>
    <row r="1088" spans="3:5" ht="17.45" customHeight="1" x14ac:dyDescent="0.25">
      <c r="C1088" s="53"/>
      <c r="D1088" s="44"/>
      <c r="E1088" s="54"/>
    </row>
    <row r="1089" spans="3:5" ht="17.45" customHeight="1" x14ac:dyDescent="0.25">
      <c r="C1089" s="53"/>
      <c r="D1089" s="44"/>
      <c r="E1089" s="54"/>
    </row>
    <row r="1090" spans="3:5" ht="17.45" customHeight="1" x14ac:dyDescent="0.25">
      <c r="C1090" s="53"/>
      <c r="D1090" s="44"/>
      <c r="E1090" s="54"/>
    </row>
    <row r="1091" spans="3:5" ht="17.45" customHeight="1" x14ac:dyDescent="0.25">
      <c r="C1091" s="53"/>
      <c r="D1091" s="44"/>
      <c r="E1091" s="54"/>
    </row>
    <row r="1092" spans="3:5" ht="17.45" customHeight="1" x14ac:dyDescent="0.25">
      <c r="C1092" s="53"/>
      <c r="D1092" s="44"/>
      <c r="E1092" s="54"/>
    </row>
    <row r="1093" spans="3:5" ht="17.45" customHeight="1" x14ac:dyDescent="0.25">
      <c r="C1093" s="53"/>
      <c r="D1093" s="44"/>
      <c r="E1093" s="54"/>
    </row>
    <row r="1094" spans="3:5" ht="17.45" customHeight="1" x14ac:dyDescent="0.25">
      <c r="C1094" s="53"/>
      <c r="D1094" s="44"/>
      <c r="E1094" s="54"/>
    </row>
    <row r="1095" spans="3:5" ht="17.45" customHeight="1" x14ac:dyDescent="0.25">
      <c r="C1095" s="53"/>
      <c r="D1095" s="44"/>
      <c r="E1095" s="54"/>
    </row>
    <row r="1096" spans="3:5" ht="17.45" customHeight="1" x14ac:dyDescent="0.25">
      <c r="C1096" s="53"/>
      <c r="D1096" s="44"/>
      <c r="E1096" s="54"/>
    </row>
    <row r="1097" spans="3:5" ht="17.45" customHeight="1" x14ac:dyDescent="0.25">
      <c r="C1097" s="53"/>
      <c r="D1097" s="44"/>
      <c r="E1097" s="54"/>
    </row>
    <row r="1098" spans="3:5" ht="17.45" customHeight="1" x14ac:dyDescent="0.25">
      <c r="C1098" s="53"/>
      <c r="D1098" s="44"/>
      <c r="E1098" s="54"/>
    </row>
    <row r="1099" spans="3:5" ht="17.45" customHeight="1" x14ac:dyDescent="0.25">
      <c r="C1099" s="53"/>
      <c r="D1099" s="44"/>
      <c r="E1099" s="54"/>
    </row>
    <row r="1100" spans="3:5" ht="17.45" customHeight="1" x14ac:dyDescent="0.25">
      <c r="C1100" s="53"/>
      <c r="D1100" s="44"/>
      <c r="E1100" s="54"/>
    </row>
    <row r="1101" spans="3:5" ht="17.45" customHeight="1" x14ac:dyDescent="0.25">
      <c r="C1101" s="53"/>
      <c r="D1101" s="44"/>
      <c r="E1101" s="54"/>
    </row>
    <row r="1102" spans="3:5" ht="17.45" customHeight="1" x14ac:dyDescent="0.25">
      <c r="C1102" s="53"/>
      <c r="D1102" s="44"/>
      <c r="E1102" s="54"/>
    </row>
    <row r="1103" spans="3:5" ht="17.45" customHeight="1" x14ac:dyDescent="0.25">
      <c r="C1103" s="53"/>
      <c r="D1103" s="44"/>
      <c r="E1103" s="54"/>
    </row>
    <row r="1104" spans="3:5" ht="17.45" customHeight="1" x14ac:dyDescent="0.25">
      <c r="C1104" s="53"/>
      <c r="D1104" s="44"/>
      <c r="E1104" s="54"/>
    </row>
    <row r="1105" spans="3:5" ht="17.45" customHeight="1" x14ac:dyDescent="0.25">
      <c r="C1105" s="53"/>
      <c r="D1105" s="44"/>
      <c r="E1105" s="54"/>
    </row>
    <row r="1106" spans="3:5" ht="17.45" customHeight="1" x14ac:dyDescent="0.25">
      <c r="C1106" s="53"/>
      <c r="D1106" s="44"/>
      <c r="E1106" s="54"/>
    </row>
    <row r="1107" spans="3:5" ht="17.45" customHeight="1" x14ac:dyDescent="0.25">
      <c r="C1107" s="53"/>
      <c r="D1107" s="44"/>
      <c r="E1107" s="54"/>
    </row>
    <row r="1108" spans="3:5" ht="17.45" customHeight="1" x14ac:dyDescent="0.25">
      <c r="C1108" s="53"/>
      <c r="D1108" s="44"/>
      <c r="E1108" s="54"/>
    </row>
    <row r="1109" spans="3:5" ht="17.45" customHeight="1" x14ac:dyDescent="0.25">
      <c r="C1109" s="53"/>
      <c r="D1109" s="44"/>
      <c r="E1109" s="54"/>
    </row>
    <row r="1110" spans="3:5" ht="17.45" customHeight="1" x14ac:dyDescent="0.25">
      <c r="C1110" s="53"/>
      <c r="D1110" s="44"/>
      <c r="E1110" s="54"/>
    </row>
    <row r="1111" spans="3:5" ht="17.45" customHeight="1" x14ac:dyDescent="0.25">
      <c r="C1111" s="53"/>
      <c r="D1111" s="44"/>
      <c r="E1111" s="54"/>
    </row>
    <row r="1112" spans="3:5" ht="17.45" customHeight="1" x14ac:dyDescent="0.25">
      <c r="C1112" s="53"/>
      <c r="D1112" s="44"/>
      <c r="E1112" s="54"/>
    </row>
    <row r="1113" spans="3:5" ht="17.45" customHeight="1" x14ac:dyDescent="0.25">
      <c r="C1113" s="53"/>
      <c r="D1113" s="44"/>
      <c r="E1113" s="54"/>
    </row>
    <row r="1114" spans="3:5" ht="17.45" customHeight="1" x14ac:dyDescent="0.25">
      <c r="C1114" s="53"/>
      <c r="D1114" s="44"/>
      <c r="E1114" s="54"/>
    </row>
    <row r="1115" spans="3:5" ht="17.45" customHeight="1" x14ac:dyDescent="0.25">
      <c r="C1115" s="53"/>
      <c r="D1115" s="44"/>
      <c r="E1115" s="54"/>
    </row>
    <row r="1116" spans="3:5" ht="17.45" customHeight="1" x14ac:dyDescent="0.25">
      <c r="C1116" s="53"/>
      <c r="D1116" s="44"/>
      <c r="E1116" s="54"/>
    </row>
    <row r="1117" spans="3:5" ht="17.45" customHeight="1" x14ac:dyDescent="0.25">
      <c r="C1117" s="53"/>
      <c r="D1117" s="44"/>
      <c r="E1117" s="54"/>
    </row>
    <row r="1118" spans="3:5" ht="17.45" customHeight="1" x14ac:dyDescent="0.25">
      <c r="C1118" s="53"/>
      <c r="D1118" s="44"/>
      <c r="E1118" s="54"/>
    </row>
    <row r="1119" spans="3:5" ht="17.45" customHeight="1" x14ac:dyDescent="0.25">
      <c r="C1119" s="53"/>
      <c r="D1119" s="44"/>
      <c r="E1119" s="54"/>
    </row>
    <row r="1120" spans="3:5" ht="17.45" customHeight="1" x14ac:dyDescent="0.25">
      <c r="C1120" s="53"/>
      <c r="D1120" s="44"/>
      <c r="E1120" s="54"/>
    </row>
    <row r="1121" spans="3:5" ht="17.45" customHeight="1" x14ac:dyDescent="0.25">
      <c r="C1121" s="53"/>
      <c r="D1121" s="44"/>
      <c r="E1121" s="54"/>
    </row>
    <row r="1122" spans="3:5" ht="17.45" customHeight="1" x14ac:dyDescent="0.25">
      <c r="C1122" s="53"/>
      <c r="D1122" s="44"/>
      <c r="E1122" s="54"/>
    </row>
    <row r="1123" spans="3:5" ht="17.45" customHeight="1" x14ac:dyDescent="0.25">
      <c r="C1123" s="53"/>
      <c r="D1123" s="44"/>
      <c r="E1123" s="54"/>
    </row>
    <row r="1124" spans="3:5" ht="17.45" customHeight="1" x14ac:dyDescent="0.25">
      <c r="C1124" s="53"/>
      <c r="D1124" s="44"/>
      <c r="E1124" s="54"/>
    </row>
    <row r="1125" spans="3:5" ht="17.45" customHeight="1" x14ac:dyDescent="0.25">
      <c r="C1125" s="53"/>
      <c r="D1125" s="44"/>
      <c r="E1125" s="54"/>
    </row>
    <row r="1126" spans="3:5" ht="17.45" customHeight="1" x14ac:dyDescent="0.25">
      <c r="C1126" s="53"/>
      <c r="D1126" s="44"/>
      <c r="E1126" s="54"/>
    </row>
    <row r="1127" spans="3:5" ht="17.45" customHeight="1" x14ac:dyDescent="0.25">
      <c r="C1127" s="53"/>
      <c r="D1127" s="44"/>
      <c r="E1127" s="54"/>
    </row>
    <row r="1128" spans="3:5" ht="17.45" customHeight="1" x14ac:dyDescent="0.25">
      <c r="C1128" s="53"/>
      <c r="D1128" s="44"/>
      <c r="E1128" s="54"/>
    </row>
    <row r="1129" spans="3:5" ht="17.45" customHeight="1" x14ac:dyDescent="0.25">
      <c r="C1129" s="53"/>
      <c r="D1129" s="44"/>
      <c r="E1129" s="54"/>
    </row>
    <row r="1130" spans="3:5" ht="17.45" customHeight="1" x14ac:dyDescent="0.25">
      <c r="C1130" s="53"/>
      <c r="D1130" s="44"/>
      <c r="E1130" s="54"/>
    </row>
    <row r="1131" spans="3:5" ht="17.45" customHeight="1" x14ac:dyDescent="0.25">
      <c r="C1131" s="53"/>
      <c r="D1131" s="44"/>
      <c r="E1131" s="54"/>
    </row>
    <row r="1132" spans="3:5" ht="17.45" customHeight="1" x14ac:dyDescent="0.25">
      <c r="C1132" s="53"/>
      <c r="D1132" s="44"/>
      <c r="E1132" s="54"/>
    </row>
    <row r="1133" spans="3:5" ht="17.45" customHeight="1" x14ac:dyDescent="0.25">
      <c r="C1133" s="53"/>
      <c r="D1133" s="44"/>
      <c r="E1133" s="54"/>
    </row>
    <row r="1134" spans="3:5" ht="17.45" customHeight="1" x14ac:dyDescent="0.25">
      <c r="C1134" s="53"/>
      <c r="D1134" s="44"/>
      <c r="E1134" s="54"/>
    </row>
    <row r="1135" spans="3:5" ht="17.45" customHeight="1" x14ac:dyDescent="0.25">
      <c r="C1135" s="53"/>
      <c r="D1135" s="44"/>
      <c r="E1135" s="54"/>
    </row>
    <row r="1136" spans="3:5" ht="17.45" customHeight="1" x14ac:dyDescent="0.25">
      <c r="C1136" s="53"/>
      <c r="D1136" s="44"/>
      <c r="E1136" s="54"/>
    </row>
    <row r="1137" spans="3:5" ht="17.45" customHeight="1" x14ac:dyDescent="0.25">
      <c r="C1137" s="53"/>
      <c r="D1137" s="44"/>
      <c r="E1137" s="54"/>
    </row>
    <row r="1138" spans="3:5" ht="17.45" customHeight="1" x14ac:dyDescent="0.25">
      <c r="C1138" s="53"/>
      <c r="D1138" s="44"/>
      <c r="E1138" s="54"/>
    </row>
    <row r="1139" spans="3:5" ht="17.45" customHeight="1" x14ac:dyDescent="0.25">
      <c r="C1139" s="53"/>
      <c r="D1139" s="44"/>
      <c r="E1139" s="54"/>
    </row>
    <row r="1140" spans="3:5" ht="17.45" customHeight="1" x14ac:dyDescent="0.25">
      <c r="C1140" s="53"/>
      <c r="D1140" s="44"/>
      <c r="E1140" s="54"/>
    </row>
    <row r="1141" spans="3:5" ht="17.45" customHeight="1" x14ac:dyDescent="0.25">
      <c r="C1141" s="53"/>
      <c r="D1141" s="44"/>
      <c r="E1141" s="54"/>
    </row>
    <row r="1142" spans="3:5" ht="17.45" customHeight="1" x14ac:dyDescent="0.25">
      <c r="C1142" s="53"/>
      <c r="D1142" s="44"/>
      <c r="E1142" s="54"/>
    </row>
    <row r="1143" spans="3:5" ht="17.45" customHeight="1" x14ac:dyDescent="0.25">
      <c r="C1143" s="53"/>
      <c r="D1143" s="44"/>
      <c r="E1143" s="54"/>
    </row>
    <row r="1144" spans="3:5" ht="17.45" customHeight="1" x14ac:dyDescent="0.25">
      <c r="C1144" s="53"/>
      <c r="D1144" s="44"/>
      <c r="E1144" s="54"/>
    </row>
    <row r="1145" spans="3:5" ht="17.45" customHeight="1" x14ac:dyDescent="0.25">
      <c r="C1145" s="53"/>
      <c r="D1145" s="44"/>
      <c r="E1145" s="54"/>
    </row>
    <row r="1146" spans="3:5" ht="17.45" customHeight="1" x14ac:dyDescent="0.25">
      <c r="C1146" s="53"/>
      <c r="D1146" s="44"/>
      <c r="E1146" s="54"/>
    </row>
    <row r="1147" spans="3:5" ht="17.45" customHeight="1" x14ac:dyDescent="0.25">
      <c r="C1147" s="53"/>
      <c r="D1147" s="44"/>
      <c r="E1147" s="54"/>
    </row>
    <row r="1148" spans="3:5" ht="17.45" customHeight="1" x14ac:dyDescent="0.25">
      <c r="C1148" s="53"/>
      <c r="D1148" s="44"/>
      <c r="E1148" s="54"/>
    </row>
    <row r="1149" spans="3:5" ht="17.45" customHeight="1" x14ac:dyDescent="0.25">
      <c r="C1149" s="53"/>
      <c r="D1149" s="44"/>
      <c r="E1149" s="54"/>
    </row>
    <row r="1150" spans="3:5" ht="17.45" customHeight="1" x14ac:dyDescent="0.25">
      <c r="C1150" s="53"/>
      <c r="D1150" s="44"/>
      <c r="E1150" s="54"/>
    </row>
    <row r="1151" spans="3:5" ht="17.45" customHeight="1" x14ac:dyDescent="0.25">
      <c r="C1151" s="53"/>
      <c r="D1151" s="44"/>
      <c r="E1151" s="54"/>
    </row>
    <row r="1152" spans="3:5" ht="17.45" customHeight="1" x14ac:dyDescent="0.25">
      <c r="C1152" s="53"/>
      <c r="D1152" s="44"/>
      <c r="E1152" s="54"/>
    </row>
    <row r="1153" spans="3:5" ht="17.45" customHeight="1" x14ac:dyDescent="0.25">
      <c r="C1153" s="53"/>
      <c r="D1153" s="44"/>
      <c r="E1153" s="54"/>
    </row>
    <row r="1154" spans="3:5" ht="17.45" customHeight="1" x14ac:dyDescent="0.25">
      <c r="C1154" s="53"/>
      <c r="D1154" s="44"/>
      <c r="E1154" s="54"/>
    </row>
    <row r="1155" spans="3:5" ht="17.45" customHeight="1" x14ac:dyDescent="0.25">
      <c r="C1155" s="53"/>
      <c r="D1155" s="44"/>
      <c r="E1155" s="54"/>
    </row>
    <row r="1156" spans="3:5" ht="17.45" customHeight="1" x14ac:dyDescent="0.25">
      <c r="C1156" s="53"/>
      <c r="D1156" s="44"/>
      <c r="E1156" s="54"/>
    </row>
    <row r="1157" spans="3:5" ht="17.45" customHeight="1" x14ac:dyDescent="0.25">
      <c r="C1157" s="53"/>
      <c r="D1157" s="44"/>
      <c r="E1157" s="54"/>
    </row>
    <row r="1158" spans="3:5" ht="17.45" customHeight="1" x14ac:dyDescent="0.25">
      <c r="C1158" s="53"/>
      <c r="D1158" s="44"/>
      <c r="E1158" s="54"/>
    </row>
    <row r="1159" spans="3:5" ht="17.45" customHeight="1" x14ac:dyDescent="0.25">
      <c r="C1159" s="53"/>
      <c r="D1159" s="44"/>
      <c r="E1159" s="54"/>
    </row>
    <row r="1160" spans="3:5" ht="17.45" customHeight="1" x14ac:dyDescent="0.25">
      <c r="C1160" s="53"/>
      <c r="D1160" s="44"/>
      <c r="E1160" s="54"/>
    </row>
    <row r="1161" spans="3:5" ht="17.45" customHeight="1" x14ac:dyDescent="0.25">
      <c r="C1161" s="53"/>
      <c r="D1161" s="44"/>
      <c r="E1161" s="54"/>
    </row>
    <row r="1162" spans="3:5" ht="17.45" customHeight="1" x14ac:dyDescent="0.25">
      <c r="C1162" s="53"/>
      <c r="D1162" s="44"/>
      <c r="E1162" s="54"/>
    </row>
    <row r="1163" spans="3:5" ht="17.45" customHeight="1" x14ac:dyDescent="0.25">
      <c r="C1163" s="53"/>
      <c r="D1163" s="44"/>
      <c r="E1163" s="54"/>
    </row>
    <row r="1164" spans="3:5" ht="17.45" customHeight="1" x14ac:dyDescent="0.25">
      <c r="C1164" s="53"/>
      <c r="D1164" s="44"/>
      <c r="E1164" s="54"/>
    </row>
    <row r="1165" spans="3:5" ht="17.45" customHeight="1" x14ac:dyDescent="0.25">
      <c r="C1165" s="53"/>
      <c r="D1165" s="44"/>
      <c r="E1165" s="54"/>
    </row>
    <row r="1166" spans="3:5" ht="17.45" customHeight="1" x14ac:dyDescent="0.25">
      <c r="C1166" s="53"/>
      <c r="D1166" s="44"/>
      <c r="E1166" s="54"/>
    </row>
    <row r="1167" spans="3:5" ht="17.45" customHeight="1" x14ac:dyDescent="0.25">
      <c r="C1167" s="53"/>
      <c r="D1167" s="44"/>
      <c r="E1167" s="54"/>
    </row>
    <row r="1168" spans="3:5" ht="17.45" customHeight="1" x14ac:dyDescent="0.25">
      <c r="C1168" s="53"/>
      <c r="D1168" s="44"/>
      <c r="E1168" s="54"/>
    </row>
    <row r="1169" spans="3:5" ht="17.45" customHeight="1" x14ac:dyDescent="0.25">
      <c r="C1169" s="53"/>
      <c r="D1169" s="44"/>
      <c r="E1169" s="54"/>
    </row>
    <row r="1170" spans="3:5" ht="17.45" customHeight="1" x14ac:dyDescent="0.25">
      <c r="C1170" s="53"/>
      <c r="D1170" s="44"/>
      <c r="E1170" s="54"/>
    </row>
    <row r="1171" spans="3:5" ht="17.45" customHeight="1" x14ac:dyDescent="0.25">
      <c r="C1171" s="53"/>
      <c r="D1171" s="44"/>
      <c r="E1171" s="54"/>
    </row>
    <row r="1172" spans="3:5" ht="17.45" customHeight="1" x14ac:dyDescent="0.25">
      <c r="C1172" s="53"/>
      <c r="D1172" s="44"/>
      <c r="E1172" s="54"/>
    </row>
    <row r="1173" spans="3:5" ht="17.45" customHeight="1" x14ac:dyDescent="0.25">
      <c r="C1173" s="53"/>
      <c r="D1173" s="44"/>
      <c r="E1173" s="54"/>
    </row>
    <row r="1174" spans="3:5" ht="17.45" customHeight="1" x14ac:dyDescent="0.25">
      <c r="C1174" s="53"/>
      <c r="D1174" s="44"/>
      <c r="E1174" s="54"/>
    </row>
    <row r="1175" spans="3:5" ht="17.45" customHeight="1" x14ac:dyDescent="0.25">
      <c r="C1175" s="53"/>
      <c r="D1175" s="44"/>
      <c r="E1175" s="54"/>
    </row>
    <row r="1176" spans="3:5" ht="17.45" customHeight="1" x14ac:dyDescent="0.25">
      <c r="C1176" s="53"/>
      <c r="D1176" s="44"/>
      <c r="E1176" s="54"/>
    </row>
    <row r="1177" spans="3:5" ht="17.45" customHeight="1" x14ac:dyDescent="0.25">
      <c r="C1177" s="53"/>
      <c r="D1177" s="44"/>
      <c r="E1177" s="54"/>
    </row>
    <row r="1178" spans="3:5" ht="17.45" customHeight="1" x14ac:dyDescent="0.25">
      <c r="C1178" s="53"/>
      <c r="D1178" s="44"/>
      <c r="E1178" s="54"/>
    </row>
    <row r="1179" spans="3:5" ht="17.45" customHeight="1" x14ac:dyDescent="0.25">
      <c r="C1179" s="53"/>
      <c r="D1179" s="44"/>
      <c r="E1179" s="54"/>
    </row>
    <row r="1180" spans="3:5" ht="17.45" customHeight="1" x14ac:dyDescent="0.25">
      <c r="C1180" s="53"/>
      <c r="D1180" s="44"/>
      <c r="E1180" s="54"/>
    </row>
    <row r="1181" spans="3:5" ht="17.45" customHeight="1" x14ac:dyDescent="0.25">
      <c r="C1181" s="53"/>
      <c r="D1181" s="44"/>
      <c r="E1181" s="54"/>
    </row>
    <row r="1182" spans="3:5" ht="17.45" customHeight="1" x14ac:dyDescent="0.25">
      <c r="C1182" s="53"/>
      <c r="D1182" s="44"/>
      <c r="E1182" s="54"/>
    </row>
    <row r="1183" spans="3:5" ht="17.45" customHeight="1" x14ac:dyDescent="0.25">
      <c r="C1183" s="53"/>
      <c r="D1183" s="44"/>
      <c r="E1183" s="54"/>
    </row>
    <row r="1184" spans="3:5" ht="17.45" customHeight="1" x14ac:dyDescent="0.25">
      <c r="C1184" s="53"/>
      <c r="D1184" s="44"/>
      <c r="E1184" s="54"/>
    </row>
    <row r="1185" spans="3:5" ht="17.45" customHeight="1" x14ac:dyDescent="0.25">
      <c r="C1185" s="53"/>
      <c r="D1185" s="44"/>
      <c r="E1185" s="54"/>
    </row>
    <row r="1186" spans="3:5" ht="17.45" customHeight="1" x14ac:dyDescent="0.25">
      <c r="C1186" s="53"/>
      <c r="D1186" s="44"/>
      <c r="E1186" s="54"/>
    </row>
    <row r="1187" spans="3:5" ht="17.45" customHeight="1" x14ac:dyDescent="0.25">
      <c r="C1187" s="53"/>
      <c r="D1187" s="44"/>
      <c r="E1187" s="54"/>
    </row>
    <row r="1188" spans="3:5" ht="17.45" customHeight="1" x14ac:dyDescent="0.25">
      <c r="C1188" s="53"/>
      <c r="D1188" s="44"/>
      <c r="E1188" s="54"/>
    </row>
    <row r="1189" spans="3:5" ht="17.45" customHeight="1" x14ac:dyDescent="0.25">
      <c r="C1189" s="53"/>
      <c r="D1189" s="44"/>
      <c r="E1189" s="54"/>
    </row>
    <row r="1190" spans="3:5" ht="17.45" customHeight="1" x14ac:dyDescent="0.25">
      <c r="C1190" s="53"/>
      <c r="D1190" s="44"/>
      <c r="E1190" s="54"/>
    </row>
    <row r="1191" spans="3:5" ht="17.45" customHeight="1" x14ac:dyDescent="0.25">
      <c r="C1191" s="53"/>
      <c r="D1191" s="44"/>
      <c r="E1191" s="54"/>
    </row>
    <row r="1192" spans="3:5" ht="17.45" customHeight="1" x14ac:dyDescent="0.25">
      <c r="C1192" s="53"/>
      <c r="D1192" s="44"/>
      <c r="E1192" s="54"/>
    </row>
    <row r="1193" spans="3:5" ht="17.45" customHeight="1" x14ac:dyDescent="0.25">
      <c r="C1193" s="53"/>
      <c r="D1193" s="44"/>
      <c r="E1193" s="54"/>
    </row>
    <row r="1194" spans="3:5" ht="17.45" customHeight="1" x14ac:dyDescent="0.25">
      <c r="C1194" s="53"/>
      <c r="D1194" s="44"/>
      <c r="E1194" s="54"/>
    </row>
    <row r="1195" spans="3:5" ht="17.45" customHeight="1" x14ac:dyDescent="0.25">
      <c r="C1195" s="53"/>
      <c r="D1195" s="44"/>
      <c r="E1195" s="54"/>
    </row>
    <row r="1196" spans="3:5" ht="17.45" customHeight="1" x14ac:dyDescent="0.25">
      <c r="C1196" s="53"/>
      <c r="D1196" s="44"/>
      <c r="E1196" s="54"/>
    </row>
    <row r="1197" spans="3:5" ht="17.45" customHeight="1" x14ac:dyDescent="0.25">
      <c r="C1197" s="53"/>
      <c r="D1197" s="44"/>
      <c r="E1197" s="54"/>
    </row>
    <row r="1198" spans="3:5" ht="17.45" customHeight="1" x14ac:dyDescent="0.25">
      <c r="C1198" s="53"/>
      <c r="D1198" s="44"/>
      <c r="E1198" s="54"/>
    </row>
    <row r="1199" spans="3:5" ht="17.45" customHeight="1" x14ac:dyDescent="0.25">
      <c r="C1199" s="53"/>
      <c r="D1199" s="44"/>
      <c r="E1199" s="54"/>
    </row>
    <row r="1200" spans="3:5" ht="17.45" customHeight="1" x14ac:dyDescent="0.25">
      <c r="C1200" s="53"/>
      <c r="D1200" s="44"/>
      <c r="E1200" s="54"/>
    </row>
    <row r="1201" spans="3:5" ht="17.45" customHeight="1" x14ac:dyDescent="0.25">
      <c r="C1201" s="53"/>
      <c r="D1201" s="44"/>
      <c r="E1201" s="54"/>
    </row>
    <row r="1202" spans="3:5" ht="17.45" customHeight="1" x14ac:dyDescent="0.25">
      <c r="C1202" s="53"/>
      <c r="D1202" s="44"/>
      <c r="E1202" s="54"/>
    </row>
    <row r="1203" spans="3:5" ht="17.45" customHeight="1" x14ac:dyDescent="0.25">
      <c r="C1203" s="53"/>
      <c r="D1203" s="44"/>
      <c r="E1203" s="54"/>
    </row>
    <row r="1204" spans="3:5" ht="17.45" customHeight="1" x14ac:dyDescent="0.25">
      <c r="C1204" s="53"/>
      <c r="D1204" s="44"/>
      <c r="E1204" s="54"/>
    </row>
    <row r="1205" spans="3:5" ht="17.45" customHeight="1" x14ac:dyDescent="0.25">
      <c r="C1205" s="53"/>
      <c r="D1205" s="44"/>
      <c r="E1205" s="54"/>
    </row>
    <row r="1206" spans="3:5" ht="17.45" customHeight="1" x14ac:dyDescent="0.25">
      <c r="C1206" s="53"/>
      <c r="D1206" s="44"/>
      <c r="E1206" s="54"/>
    </row>
    <row r="1207" spans="3:5" ht="17.45" customHeight="1" x14ac:dyDescent="0.25">
      <c r="C1207" s="53"/>
      <c r="D1207" s="44"/>
      <c r="E1207" s="54"/>
    </row>
    <row r="1208" spans="3:5" ht="17.45" customHeight="1" x14ac:dyDescent="0.25">
      <c r="C1208" s="53"/>
      <c r="D1208" s="44"/>
      <c r="E1208" s="54"/>
    </row>
    <row r="1209" spans="3:5" ht="17.45" customHeight="1" x14ac:dyDescent="0.25">
      <c r="C1209" s="53"/>
      <c r="D1209" s="44"/>
      <c r="E1209" s="54"/>
    </row>
    <row r="1210" spans="3:5" ht="17.45" customHeight="1" x14ac:dyDescent="0.25">
      <c r="C1210" s="53"/>
      <c r="D1210" s="44"/>
      <c r="E1210" s="54"/>
    </row>
    <row r="1211" spans="3:5" ht="17.45" customHeight="1" x14ac:dyDescent="0.25">
      <c r="C1211" s="53"/>
      <c r="D1211" s="44"/>
      <c r="E1211" s="54"/>
    </row>
    <row r="1212" spans="3:5" ht="17.45" customHeight="1" x14ac:dyDescent="0.25">
      <c r="C1212" s="53"/>
      <c r="D1212" s="44"/>
      <c r="E1212" s="54"/>
    </row>
    <row r="1213" spans="3:5" ht="17.45" customHeight="1" x14ac:dyDescent="0.25">
      <c r="C1213" s="53"/>
      <c r="D1213" s="44"/>
      <c r="E1213" s="54"/>
    </row>
    <row r="1214" spans="3:5" ht="17.45" customHeight="1" x14ac:dyDescent="0.25">
      <c r="C1214" s="53"/>
      <c r="D1214" s="44"/>
      <c r="E1214" s="54"/>
    </row>
    <row r="1215" spans="3:5" ht="17.45" customHeight="1" x14ac:dyDescent="0.25">
      <c r="C1215" s="53"/>
      <c r="D1215" s="44"/>
      <c r="E1215" s="54"/>
    </row>
    <row r="1216" spans="3:5" ht="17.45" customHeight="1" x14ac:dyDescent="0.25">
      <c r="C1216" s="53"/>
      <c r="D1216" s="44"/>
      <c r="E1216" s="54"/>
    </row>
    <row r="1217" spans="3:5" ht="17.45" customHeight="1" x14ac:dyDescent="0.25">
      <c r="C1217" s="53"/>
      <c r="D1217" s="44"/>
      <c r="E1217" s="54"/>
    </row>
    <row r="1218" spans="3:5" ht="17.45" customHeight="1" x14ac:dyDescent="0.25">
      <c r="C1218" s="53"/>
      <c r="D1218" s="44"/>
      <c r="E1218" s="54"/>
    </row>
    <row r="1219" spans="3:5" ht="17.45" customHeight="1" x14ac:dyDescent="0.25">
      <c r="C1219" s="53"/>
      <c r="D1219" s="44"/>
      <c r="E1219" s="54"/>
    </row>
    <row r="1220" spans="3:5" ht="17.45" customHeight="1" x14ac:dyDescent="0.25">
      <c r="C1220" s="53"/>
      <c r="D1220" s="44"/>
      <c r="E1220" s="54"/>
    </row>
    <row r="1221" spans="3:5" ht="17.45" customHeight="1" x14ac:dyDescent="0.25">
      <c r="C1221" s="53"/>
      <c r="D1221" s="44"/>
      <c r="E1221" s="54"/>
    </row>
    <row r="1222" spans="3:5" ht="17.45" customHeight="1" x14ac:dyDescent="0.25">
      <c r="C1222" s="53"/>
      <c r="D1222" s="44"/>
      <c r="E1222" s="54"/>
    </row>
    <row r="1223" spans="3:5" ht="17.45" customHeight="1" x14ac:dyDescent="0.25">
      <c r="C1223" s="53"/>
      <c r="D1223" s="44"/>
      <c r="E1223" s="54"/>
    </row>
    <row r="1224" spans="3:5" ht="17.45" customHeight="1" x14ac:dyDescent="0.25">
      <c r="C1224" s="53"/>
      <c r="D1224" s="44"/>
      <c r="E1224" s="54"/>
    </row>
    <row r="1225" spans="3:5" ht="17.45" customHeight="1" x14ac:dyDescent="0.25">
      <c r="C1225" s="53"/>
      <c r="D1225" s="44"/>
      <c r="E1225" s="54"/>
    </row>
    <row r="1226" spans="3:5" ht="17.45" customHeight="1" x14ac:dyDescent="0.25">
      <c r="C1226" s="53"/>
      <c r="D1226" s="44"/>
      <c r="E1226" s="54"/>
    </row>
    <row r="1227" spans="3:5" ht="17.45" customHeight="1" x14ac:dyDescent="0.25">
      <c r="C1227" s="53"/>
      <c r="D1227" s="44"/>
      <c r="E1227" s="54"/>
    </row>
    <row r="1228" spans="3:5" ht="17.45" customHeight="1" x14ac:dyDescent="0.25">
      <c r="C1228" s="53"/>
      <c r="D1228" s="44"/>
      <c r="E1228" s="54"/>
    </row>
    <row r="1229" spans="3:5" ht="17.45" customHeight="1" x14ac:dyDescent="0.25">
      <c r="C1229" s="53"/>
      <c r="D1229" s="44"/>
      <c r="E1229" s="54"/>
    </row>
    <row r="1230" spans="3:5" ht="17.45" customHeight="1" x14ac:dyDescent="0.25">
      <c r="C1230" s="53"/>
      <c r="D1230" s="44"/>
      <c r="E1230" s="54"/>
    </row>
    <row r="1231" spans="3:5" ht="17.45" customHeight="1" x14ac:dyDescent="0.25">
      <c r="C1231" s="53"/>
      <c r="D1231" s="44"/>
      <c r="E1231" s="54"/>
    </row>
    <row r="1232" spans="3:5" ht="17.45" customHeight="1" x14ac:dyDescent="0.25">
      <c r="C1232" s="53"/>
      <c r="D1232" s="44"/>
      <c r="E1232" s="54"/>
    </row>
    <row r="1233" spans="3:5" ht="17.45" customHeight="1" x14ac:dyDescent="0.25">
      <c r="C1233" s="53"/>
      <c r="D1233" s="44"/>
      <c r="E1233" s="54"/>
    </row>
    <row r="1234" spans="3:5" ht="17.45" customHeight="1" x14ac:dyDescent="0.25">
      <c r="C1234" s="53"/>
      <c r="D1234" s="44"/>
      <c r="E1234" s="54"/>
    </row>
    <row r="1235" spans="3:5" ht="17.45" customHeight="1" x14ac:dyDescent="0.25">
      <c r="C1235" s="53"/>
      <c r="D1235" s="44"/>
      <c r="E1235" s="54"/>
    </row>
    <row r="1236" spans="3:5" ht="17.45" customHeight="1" x14ac:dyDescent="0.25">
      <c r="C1236" s="53"/>
      <c r="D1236" s="44"/>
      <c r="E1236" s="54"/>
    </row>
    <row r="1237" spans="3:5" ht="17.45" customHeight="1" x14ac:dyDescent="0.25">
      <c r="C1237" s="53"/>
      <c r="D1237" s="44"/>
      <c r="E1237" s="54"/>
    </row>
    <row r="1238" spans="3:5" ht="17.45" customHeight="1" x14ac:dyDescent="0.25">
      <c r="C1238" s="53"/>
      <c r="D1238" s="44"/>
      <c r="E1238" s="54"/>
    </row>
    <row r="1239" spans="3:5" ht="17.45" customHeight="1" x14ac:dyDescent="0.25">
      <c r="C1239" s="53"/>
      <c r="D1239" s="44"/>
      <c r="E1239" s="54"/>
    </row>
    <row r="1240" spans="3:5" ht="17.45" customHeight="1" x14ac:dyDescent="0.25">
      <c r="C1240" s="53"/>
      <c r="D1240" s="44"/>
      <c r="E1240" s="54"/>
    </row>
    <row r="1241" spans="3:5" ht="17.45" customHeight="1" x14ac:dyDescent="0.25">
      <c r="C1241" s="53"/>
      <c r="D1241" s="44"/>
      <c r="E1241" s="54"/>
    </row>
    <row r="1242" spans="3:5" ht="17.45" customHeight="1" x14ac:dyDescent="0.25">
      <c r="C1242" s="53"/>
      <c r="D1242" s="44"/>
      <c r="E1242" s="54"/>
    </row>
    <row r="1243" spans="3:5" ht="17.45" customHeight="1" x14ac:dyDescent="0.25">
      <c r="C1243" s="53"/>
      <c r="D1243" s="44"/>
      <c r="E1243" s="54"/>
    </row>
    <row r="1244" spans="3:5" ht="17.45" customHeight="1" x14ac:dyDescent="0.25">
      <c r="C1244" s="53"/>
      <c r="D1244" s="44"/>
      <c r="E1244" s="54"/>
    </row>
    <row r="1245" spans="3:5" ht="17.45" customHeight="1" x14ac:dyDescent="0.25">
      <c r="C1245" s="53"/>
      <c r="D1245" s="44"/>
      <c r="E1245" s="54"/>
    </row>
    <row r="1246" spans="3:5" ht="17.45" customHeight="1" x14ac:dyDescent="0.25">
      <c r="C1246" s="53"/>
      <c r="D1246" s="44"/>
      <c r="E1246" s="54"/>
    </row>
    <row r="1247" spans="3:5" ht="17.45" customHeight="1" x14ac:dyDescent="0.25">
      <c r="C1247" s="53"/>
      <c r="D1247" s="44"/>
      <c r="E1247" s="54"/>
    </row>
    <row r="1248" spans="3:5" ht="17.45" customHeight="1" x14ac:dyDescent="0.25">
      <c r="C1248" s="53"/>
      <c r="D1248" s="44"/>
      <c r="E1248" s="54"/>
    </row>
    <row r="1249" spans="3:5" ht="17.45" customHeight="1" x14ac:dyDescent="0.25">
      <c r="C1249" s="53"/>
      <c r="D1249" s="44"/>
      <c r="E1249" s="54"/>
    </row>
    <row r="1250" spans="3:5" ht="17.45" customHeight="1" x14ac:dyDescent="0.25">
      <c r="C1250" s="53"/>
      <c r="D1250" s="44"/>
      <c r="E1250" s="54"/>
    </row>
    <row r="1251" spans="3:5" ht="17.45" customHeight="1" x14ac:dyDescent="0.25">
      <c r="C1251" s="53"/>
      <c r="D1251" s="44"/>
      <c r="E1251" s="54"/>
    </row>
    <row r="1252" spans="3:5" ht="17.45" customHeight="1" x14ac:dyDescent="0.25">
      <c r="C1252" s="53"/>
      <c r="D1252" s="44"/>
      <c r="E1252" s="54"/>
    </row>
    <row r="1253" spans="3:5" ht="17.45" customHeight="1" x14ac:dyDescent="0.25">
      <c r="C1253" s="53"/>
      <c r="D1253" s="44"/>
      <c r="E1253" s="54"/>
    </row>
    <row r="1254" spans="3:5" ht="17.45" customHeight="1" x14ac:dyDescent="0.25">
      <c r="C1254" s="53"/>
      <c r="D1254" s="44"/>
      <c r="E1254" s="54"/>
    </row>
    <row r="1255" spans="3:5" ht="17.45" customHeight="1" x14ac:dyDescent="0.25">
      <c r="C1255" s="53"/>
      <c r="D1255" s="44"/>
      <c r="E1255" s="54"/>
    </row>
    <row r="1256" spans="3:5" ht="17.45" customHeight="1" x14ac:dyDescent="0.25">
      <c r="C1256" s="53"/>
      <c r="D1256" s="44"/>
      <c r="E1256" s="54"/>
    </row>
    <row r="1257" spans="3:5" ht="17.45" customHeight="1" x14ac:dyDescent="0.25">
      <c r="C1257" s="53"/>
      <c r="D1257" s="44"/>
      <c r="E1257" s="54"/>
    </row>
    <row r="1258" spans="3:5" ht="17.45" customHeight="1" x14ac:dyDescent="0.25">
      <c r="C1258" s="53"/>
      <c r="D1258" s="44"/>
      <c r="E1258" s="54"/>
    </row>
    <row r="1259" spans="3:5" ht="17.45" customHeight="1" x14ac:dyDescent="0.25">
      <c r="C1259" s="53"/>
      <c r="D1259" s="44"/>
      <c r="E1259" s="54"/>
    </row>
    <row r="1260" spans="3:5" ht="17.45" customHeight="1" x14ac:dyDescent="0.25">
      <c r="C1260" s="53"/>
      <c r="D1260" s="44"/>
      <c r="E1260" s="54"/>
    </row>
    <row r="1261" spans="3:5" ht="17.45" customHeight="1" x14ac:dyDescent="0.25">
      <c r="C1261" s="53"/>
      <c r="D1261" s="44"/>
      <c r="E1261" s="54"/>
    </row>
    <row r="1262" spans="3:5" ht="17.45" customHeight="1" x14ac:dyDescent="0.25">
      <c r="C1262" s="53"/>
      <c r="D1262" s="44"/>
      <c r="E1262" s="54"/>
    </row>
    <row r="1263" spans="3:5" ht="17.45" customHeight="1" x14ac:dyDescent="0.25">
      <c r="C1263" s="53"/>
      <c r="D1263" s="44"/>
      <c r="E1263" s="54"/>
    </row>
    <row r="1264" spans="3:5" ht="17.45" customHeight="1" x14ac:dyDescent="0.25">
      <c r="C1264" s="53"/>
      <c r="D1264" s="44"/>
      <c r="E1264" s="54"/>
    </row>
    <row r="1265" spans="3:5" ht="17.45" customHeight="1" x14ac:dyDescent="0.25">
      <c r="C1265" s="53"/>
      <c r="D1265" s="44"/>
      <c r="E1265" s="54"/>
    </row>
    <row r="1266" spans="3:5" ht="17.45" customHeight="1" x14ac:dyDescent="0.25">
      <c r="C1266" s="53"/>
      <c r="D1266" s="44"/>
      <c r="E1266" s="54"/>
    </row>
    <row r="1267" spans="3:5" ht="17.45" customHeight="1" x14ac:dyDescent="0.25">
      <c r="C1267" s="53"/>
      <c r="D1267" s="44"/>
      <c r="E1267" s="54"/>
    </row>
    <row r="1268" spans="3:5" ht="17.45" customHeight="1" x14ac:dyDescent="0.25">
      <c r="C1268" s="53"/>
      <c r="D1268" s="44"/>
      <c r="E1268" s="54"/>
    </row>
    <row r="1269" spans="3:5" ht="17.45" customHeight="1" x14ac:dyDescent="0.25">
      <c r="C1269" s="53"/>
      <c r="D1269" s="44"/>
      <c r="E1269" s="54"/>
    </row>
    <row r="1270" spans="3:5" ht="17.45" customHeight="1" x14ac:dyDescent="0.25">
      <c r="C1270" s="53"/>
      <c r="D1270" s="44"/>
      <c r="E1270" s="54"/>
    </row>
    <row r="1271" spans="3:5" ht="17.45" customHeight="1" x14ac:dyDescent="0.25">
      <c r="C1271" s="53"/>
      <c r="D1271" s="44"/>
      <c r="E1271" s="54"/>
    </row>
    <row r="1272" spans="3:5" ht="17.45" customHeight="1" x14ac:dyDescent="0.25">
      <c r="C1272" s="53"/>
      <c r="D1272" s="44"/>
      <c r="E1272" s="54"/>
    </row>
    <row r="1273" spans="3:5" ht="17.45" customHeight="1" x14ac:dyDescent="0.25">
      <c r="C1273" s="53"/>
      <c r="D1273" s="44"/>
      <c r="E1273" s="54"/>
    </row>
    <row r="1274" spans="3:5" ht="17.45" customHeight="1" x14ac:dyDescent="0.25">
      <c r="C1274" s="53"/>
      <c r="D1274" s="44"/>
      <c r="E1274" s="54"/>
    </row>
    <row r="1275" spans="3:5" ht="17.45" customHeight="1" x14ac:dyDescent="0.25">
      <c r="C1275" s="53"/>
      <c r="D1275" s="44"/>
      <c r="E1275" s="54"/>
    </row>
    <row r="1276" spans="3:5" ht="17.45" customHeight="1" x14ac:dyDescent="0.25">
      <c r="C1276" s="53"/>
      <c r="D1276" s="44"/>
      <c r="E1276" s="54"/>
    </row>
    <row r="1277" spans="3:5" ht="17.45" customHeight="1" x14ac:dyDescent="0.25">
      <c r="C1277" s="53"/>
      <c r="D1277" s="44"/>
      <c r="E1277" s="54"/>
    </row>
    <row r="1278" spans="3:5" ht="17.45" customHeight="1" x14ac:dyDescent="0.25">
      <c r="C1278" s="53"/>
      <c r="D1278" s="44"/>
      <c r="E1278" s="54"/>
    </row>
    <row r="1279" spans="3:5" ht="17.45" customHeight="1" x14ac:dyDescent="0.25">
      <c r="C1279" s="53"/>
      <c r="D1279" s="44"/>
      <c r="E1279" s="54"/>
    </row>
    <row r="1280" spans="3:5" ht="17.45" customHeight="1" x14ac:dyDescent="0.25">
      <c r="C1280" s="53"/>
      <c r="D1280" s="44"/>
      <c r="E1280" s="54"/>
    </row>
    <row r="1281" spans="3:5" ht="17.45" customHeight="1" x14ac:dyDescent="0.25">
      <c r="C1281" s="53"/>
      <c r="D1281" s="44"/>
      <c r="E1281" s="54"/>
    </row>
    <row r="1282" spans="3:5" ht="17.45" customHeight="1" x14ac:dyDescent="0.25">
      <c r="C1282" s="53"/>
      <c r="D1282" s="44"/>
      <c r="E1282" s="54"/>
    </row>
    <row r="1283" spans="3:5" ht="17.45" customHeight="1" x14ac:dyDescent="0.25">
      <c r="C1283" s="53"/>
      <c r="D1283" s="44"/>
      <c r="E1283" s="54"/>
    </row>
    <row r="1284" spans="3:5" ht="17.45" customHeight="1" x14ac:dyDescent="0.25">
      <c r="C1284" s="53"/>
      <c r="D1284" s="44"/>
      <c r="E1284" s="54"/>
    </row>
    <row r="1285" spans="3:5" ht="17.45" customHeight="1" x14ac:dyDescent="0.25">
      <c r="C1285" s="53"/>
      <c r="D1285" s="44"/>
      <c r="E1285" s="54"/>
    </row>
    <row r="1286" spans="3:5" ht="17.45" customHeight="1" x14ac:dyDescent="0.25">
      <c r="C1286" s="53"/>
      <c r="D1286" s="44"/>
      <c r="E1286" s="54"/>
    </row>
    <row r="1287" spans="3:5" ht="17.45" customHeight="1" x14ac:dyDescent="0.25">
      <c r="C1287" s="53"/>
      <c r="D1287" s="44"/>
      <c r="E1287" s="54"/>
    </row>
    <row r="1288" spans="3:5" ht="17.45" customHeight="1" x14ac:dyDescent="0.25">
      <c r="C1288" s="53"/>
      <c r="D1288" s="44"/>
      <c r="E1288" s="54"/>
    </row>
    <row r="1289" spans="3:5" ht="17.45" customHeight="1" x14ac:dyDescent="0.25">
      <c r="C1289" s="53"/>
      <c r="D1289" s="44"/>
      <c r="E1289" s="54"/>
    </row>
    <row r="1290" spans="3:5" ht="17.45" customHeight="1" x14ac:dyDescent="0.25">
      <c r="C1290" s="53"/>
      <c r="D1290" s="44"/>
      <c r="E1290" s="54"/>
    </row>
    <row r="1291" spans="3:5" ht="17.45" customHeight="1" x14ac:dyDescent="0.25">
      <c r="C1291" s="53"/>
      <c r="D1291" s="44"/>
      <c r="E1291" s="54"/>
    </row>
    <row r="1292" spans="3:5" ht="17.45" customHeight="1" x14ac:dyDescent="0.25">
      <c r="C1292" s="53"/>
      <c r="D1292" s="44"/>
      <c r="E1292" s="54"/>
    </row>
    <row r="1293" spans="3:5" ht="17.45" customHeight="1" x14ac:dyDescent="0.25">
      <c r="C1293" s="53"/>
      <c r="D1293" s="44"/>
      <c r="E1293" s="54"/>
    </row>
    <row r="1294" spans="3:5" ht="17.45" customHeight="1" x14ac:dyDescent="0.25">
      <c r="C1294" s="53"/>
      <c r="D1294" s="44"/>
      <c r="E1294" s="54"/>
    </row>
    <row r="1295" spans="3:5" ht="17.45" customHeight="1" x14ac:dyDescent="0.25">
      <c r="C1295" s="53"/>
      <c r="D1295" s="44"/>
      <c r="E1295" s="54"/>
    </row>
    <row r="1296" spans="3:5" ht="17.45" customHeight="1" x14ac:dyDescent="0.25">
      <c r="C1296" s="53"/>
      <c r="D1296" s="44"/>
      <c r="E1296" s="54"/>
    </row>
    <row r="1297" spans="3:5" ht="17.45" customHeight="1" x14ac:dyDescent="0.25">
      <c r="C1297" s="53"/>
      <c r="D1297" s="44"/>
      <c r="E1297" s="54"/>
    </row>
    <row r="1298" spans="3:5" ht="17.45" customHeight="1" x14ac:dyDescent="0.25">
      <c r="C1298" s="53"/>
      <c r="D1298" s="44"/>
      <c r="E1298" s="54"/>
    </row>
    <row r="1299" spans="3:5" ht="17.45" customHeight="1" x14ac:dyDescent="0.25">
      <c r="C1299" s="53"/>
      <c r="D1299" s="44"/>
      <c r="E1299" s="54"/>
    </row>
    <row r="1300" spans="3:5" ht="17.45" customHeight="1" x14ac:dyDescent="0.25">
      <c r="C1300" s="53"/>
      <c r="D1300" s="44"/>
      <c r="E1300" s="54"/>
    </row>
    <row r="1301" spans="3:5" ht="17.45" customHeight="1" x14ac:dyDescent="0.25">
      <c r="C1301" s="53"/>
      <c r="D1301" s="44"/>
      <c r="E1301" s="54"/>
    </row>
    <row r="1302" spans="3:5" ht="17.45" customHeight="1" x14ac:dyDescent="0.25">
      <c r="C1302" s="53"/>
      <c r="D1302" s="44"/>
      <c r="E1302" s="54"/>
    </row>
    <row r="1303" spans="3:5" ht="17.45" customHeight="1" x14ac:dyDescent="0.25">
      <c r="C1303" s="53"/>
      <c r="D1303" s="44"/>
      <c r="E1303" s="54"/>
    </row>
    <row r="1304" spans="3:5" ht="17.45" customHeight="1" x14ac:dyDescent="0.25">
      <c r="C1304" s="53"/>
      <c r="D1304" s="44"/>
      <c r="E1304" s="54"/>
    </row>
    <row r="1305" spans="3:5" ht="17.45" customHeight="1" x14ac:dyDescent="0.25">
      <c r="C1305" s="53"/>
      <c r="D1305" s="44"/>
      <c r="E1305" s="54"/>
    </row>
    <row r="1306" spans="3:5" ht="17.45" customHeight="1" x14ac:dyDescent="0.25">
      <c r="C1306" s="53"/>
      <c r="D1306" s="44"/>
      <c r="E1306" s="54"/>
    </row>
    <row r="1307" spans="3:5" ht="17.45" customHeight="1" x14ac:dyDescent="0.25">
      <c r="C1307" s="53"/>
      <c r="D1307" s="44"/>
      <c r="E1307" s="54"/>
    </row>
    <row r="1308" spans="3:5" ht="17.45" customHeight="1" x14ac:dyDescent="0.25">
      <c r="C1308" s="53"/>
      <c r="D1308" s="44"/>
      <c r="E1308" s="54"/>
    </row>
    <row r="1309" spans="3:5" ht="17.45" customHeight="1" x14ac:dyDescent="0.25">
      <c r="C1309" s="53"/>
      <c r="D1309" s="44"/>
      <c r="E1309" s="54"/>
    </row>
    <row r="1310" spans="3:5" ht="17.45" customHeight="1" x14ac:dyDescent="0.25">
      <c r="C1310" s="53"/>
      <c r="D1310" s="44"/>
      <c r="E1310" s="54"/>
    </row>
    <row r="1311" spans="3:5" ht="17.45" customHeight="1" x14ac:dyDescent="0.25">
      <c r="C1311" s="53"/>
      <c r="D1311" s="44"/>
      <c r="E1311" s="54"/>
    </row>
    <row r="1312" spans="3:5" ht="17.45" customHeight="1" x14ac:dyDescent="0.25">
      <c r="C1312" s="53"/>
      <c r="D1312" s="44"/>
      <c r="E1312" s="54"/>
    </row>
    <row r="1313" spans="3:5" ht="17.45" customHeight="1" x14ac:dyDescent="0.25">
      <c r="C1313" s="53"/>
      <c r="D1313" s="44"/>
      <c r="E1313" s="54"/>
    </row>
    <row r="1314" spans="3:5" ht="17.45" customHeight="1" x14ac:dyDescent="0.25">
      <c r="C1314" s="53"/>
      <c r="D1314" s="44"/>
      <c r="E1314" s="54"/>
    </row>
    <row r="1315" spans="3:5" ht="17.45" customHeight="1" x14ac:dyDescent="0.25">
      <c r="C1315" s="53"/>
      <c r="D1315" s="44"/>
      <c r="E1315" s="54"/>
    </row>
    <row r="1316" spans="3:5" ht="17.45" customHeight="1" x14ac:dyDescent="0.25">
      <c r="C1316" s="53"/>
      <c r="D1316" s="44"/>
      <c r="E1316" s="54"/>
    </row>
    <row r="1317" spans="3:5" ht="17.45" customHeight="1" x14ac:dyDescent="0.25">
      <c r="C1317" s="53"/>
      <c r="D1317" s="44"/>
      <c r="E1317" s="54"/>
    </row>
    <row r="1318" spans="3:5" ht="17.45" customHeight="1" x14ac:dyDescent="0.25">
      <c r="C1318" s="53"/>
      <c r="D1318" s="44"/>
      <c r="E1318" s="54"/>
    </row>
    <row r="1319" spans="3:5" ht="17.45" customHeight="1" x14ac:dyDescent="0.25">
      <c r="C1319" s="53"/>
      <c r="D1319" s="44"/>
      <c r="E1319" s="54"/>
    </row>
    <row r="1320" spans="3:5" ht="17.45" customHeight="1" x14ac:dyDescent="0.25">
      <c r="C1320" s="53"/>
      <c r="D1320" s="44"/>
      <c r="E1320" s="54"/>
    </row>
    <row r="1321" spans="3:5" ht="17.45" customHeight="1" x14ac:dyDescent="0.25">
      <c r="C1321" s="53"/>
      <c r="D1321" s="44"/>
      <c r="E1321" s="54"/>
    </row>
    <row r="1322" spans="3:5" ht="17.45" customHeight="1" x14ac:dyDescent="0.25">
      <c r="C1322" s="53"/>
      <c r="D1322" s="44"/>
      <c r="E1322" s="54"/>
    </row>
    <row r="1323" spans="3:5" ht="17.45" customHeight="1" x14ac:dyDescent="0.25">
      <c r="C1323" s="53"/>
      <c r="D1323" s="44"/>
      <c r="E1323" s="54"/>
    </row>
    <row r="1324" spans="3:5" ht="17.45" customHeight="1" x14ac:dyDescent="0.25">
      <c r="C1324" s="53"/>
      <c r="D1324" s="44"/>
      <c r="E1324" s="54"/>
    </row>
    <row r="1325" spans="3:5" ht="17.45" customHeight="1" x14ac:dyDescent="0.25">
      <c r="C1325" s="53"/>
      <c r="D1325" s="44"/>
      <c r="E1325" s="54"/>
    </row>
    <row r="1326" spans="3:5" ht="17.45" customHeight="1" x14ac:dyDescent="0.25">
      <c r="C1326" s="53"/>
      <c r="D1326" s="44"/>
      <c r="E1326" s="54"/>
    </row>
    <row r="1327" spans="3:5" ht="17.45" customHeight="1" x14ac:dyDescent="0.25">
      <c r="C1327" s="53"/>
      <c r="D1327" s="44"/>
      <c r="E1327" s="54"/>
    </row>
    <row r="1328" spans="3:5" ht="17.45" customHeight="1" x14ac:dyDescent="0.25">
      <c r="C1328" s="53"/>
      <c r="D1328" s="44"/>
      <c r="E1328" s="54"/>
    </row>
    <row r="1329" spans="3:5" ht="17.45" customHeight="1" x14ac:dyDescent="0.25">
      <c r="C1329" s="53"/>
      <c r="D1329" s="44"/>
      <c r="E1329" s="54"/>
    </row>
    <row r="1330" spans="3:5" ht="17.45" customHeight="1" x14ac:dyDescent="0.25">
      <c r="C1330" s="53"/>
      <c r="D1330" s="44"/>
      <c r="E1330" s="54"/>
    </row>
    <row r="1331" spans="3:5" ht="17.45" customHeight="1" x14ac:dyDescent="0.25">
      <c r="C1331" s="53"/>
      <c r="D1331" s="44"/>
      <c r="E1331" s="54"/>
    </row>
    <row r="1332" spans="3:5" ht="17.45" customHeight="1" x14ac:dyDescent="0.25">
      <c r="C1332" s="53"/>
      <c r="D1332" s="44"/>
      <c r="E1332" s="54"/>
    </row>
    <row r="1333" spans="3:5" ht="17.45" customHeight="1" x14ac:dyDescent="0.25">
      <c r="C1333" s="53"/>
      <c r="D1333" s="44"/>
      <c r="E1333" s="54"/>
    </row>
    <row r="1334" spans="3:5" ht="17.45" customHeight="1" x14ac:dyDescent="0.25">
      <c r="C1334" s="53"/>
      <c r="D1334" s="44"/>
      <c r="E1334" s="54"/>
    </row>
    <row r="1335" spans="3:5" ht="17.45" customHeight="1" x14ac:dyDescent="0.25">
      <c r="C1335" s="53"/>
      <c r="D1335" s="44"/>
      <c r="E1335" s="54"/>
    </row>
    <row r="1336" spans="3:5" ht="17.45" customHeight="1" x14ac:dyDescent="0.25">
      <c r="C1336" s="53"/>
      <c r="D1336" s="44"/>
      <c r="E1336" s="54"/>
    </row>
    <row r="1337" spans="3:5" ht="17.45" customHeight="1" x14ac:dyDescent="0.25">
      <c r="C1337" s="53"/>
      <c r="D1337" s="44"/>
      <c r="E1337" s="54"/>
    </row>
    <row r="1338" spans="3:5" ht="17.45" customHeight="1" x14ac:dyDescent="0.25">
      <c r="C1338" s="53"/>
      <c r="D1338" s="44"/>
      <c r="E1338" s="54"/>
    </row>
    <row r="1339" spans="3:5" ht="17.45" customHeight="1" x14ac:dyDescent="0.25">
      <c r="C1339" s="53"/>
      <c r="D1339" s="44"/>
      <c r="E1339" s="54"/>
    </row>
    <row r="1340" spans="3:5" ht="17.45" customHeight="1" x14ac:dyDescent="0.25">
      <c r="C1340" s="53"/>
      <c r="D1340" s="44"/>
      <c r="E1340" s="54"/>
    </row>
    <row r="1341" spans="3:5" ht="17.45" customHeight="1" x14ac:dyDescent="0.25">
      <c r="C1341" s="53"/>
      <c r="D1341" s="44"/>
      <c r="E1341" s="54"/>
    </row>
    <row r="1342" spans="3:5" ht="17.45" customHeight="1" x14ac:dyDescent="0.25">
      <c r="C1342" s="53"/>
      <c r="D1342" s="44"/>
      <c r="E1342" s="54"/>
    </row>
    <row r="1343" spans="3:5" ht="17.45" customHeight="1" x14ac:dyDescent="0.25">
      <c r="C1343" s="53"/>
      <c r="D1343" s="44"/>
      <c r="E1343" s="54"/>
    </row>
    <row r="1344" spans="3:5" ht="17.45" customHeight="1" x14ac:dyDescent="0.25">
      <c r="C1344" s="53"/>
      <c r="D1344" s="44"/>
      <c r="E1344" s="54"/>
    </row>
    <row r="1345" spans="3:5" ht="17.45" customHeight="1" x14ac:dyDescent="0.25">
      <c r="C1345" s="53"/>
      <c r="D1345" s="44"/>
      <c r="E1345" s="54"/>
    </row>
    <row r="1346" spans="3:5" ht="17.45" customHeight="1" x14ac:dyDescent="0.25">
      <c r="C1346" s="53"/>
      <c r="D1346" s="44"/>
      <c r="E1346" s="54"/>
    </row>
    <row r="1347" spans="3:5" ht="17.45" customHeight="1" x14ac:dyDescent="0.25">
      <c r="C1347" s="53"/>
      <c r="D1347" s="44"/>
      <c r="E1347" s="54"/>
    </row>
    <row r="1348" spans="3:5" ht="17.45" customHeight="1" x14ac:dyDescent="0.25">
      <c r="C1348" s="53"/>
      <c r="D1348" s="44"/>
      <c r="E1348" s="54"/>
    </row>
    <row r="1349" spans="3:5" ht="17.45" customHeight="1" x14ac:dyDescent="0.25">
      <c r="C1349" s="53"/>
      <c r="D1349" s="44"/>
      <c r="E1349" s="54"/>
    </row>
    <row r="1350" spans="3:5" ht="17.45" customHeight="1" x14ac:dyDescent="0.25">
      <c r="C1350" s="53"/>
      <c r="D1350" s="44"/>
      <c r="E1350" s="54"/>
    </row>
    <row r="1351" spans="3:5" ht="17.45" customHeight="1" x14ac:dyDescent="0.25">
      <c r="C1351" s="53"/>
      <c r="D1351" s="44"/>
      <c r="E1351" s="54"/>
    </row>
    <row r="1352" spans="3:5" ht="17.45" customHeight="1" x14ac:dyDescent="0.25">
      <c r="C1352" s="53"/>
      <c r="D1352" s="44"/>
      <c r="E1352" s="54"/>
    </row>
    <row r="1353" spans="3:5" ht="17.45" customHeight="1" x14ac:dyDescent="0.25">
      <c r="C1353" s="53"/>
      <c r="D1353" s="44"/>
      <c r="E1353" s="54"/>
    </row>
    <row r="1354" spans="3:5" ht="17.45" customHeight="1" x14ac:dyDescent="0.25">
      <c r="C1354" s="53"/>
      <c r="D1354" s="44"/>
      <c r="E1354" s="54"/>
    </row>
    <row r="1355" spans="3:5" ht="17.45" customHeight="1" x14ac:dyDescent="0.25">
      <c r="C1355" s="53"/>
      <c r="D1355" s="44"/>
      <c r="E1355" s="54"/>
    </row>
    <row r="1356" spans="3:5" ht="17.45" customHeight="1" x14ac:dyDescent="0.25">
      <c r="C1356" s="53"/>
      <c r="D1356" s="44"/>
      <c r="E1356" s="54"/>
    </row>
    <row r="1357" spans="3:5" ht="17.45" customHeight="1" x14ac:dyDescent="0.25">
      <c r="C1357" s="53"/>
      <c r="D1357" s="44"/>
      <c r="E1357" s="54"/>
    </row>
    <row r="1358" spans="3:5" ht="17.45" customHeight="1" x14ac:dyDescent="0.25">
      <c r="C1358" s="53"/>
      <c r="D1358" s="44"/>
      <c r="E1358" s="54"/>
    </row>
    <row r="1359" spans="3:5" ht="17.45" customHeight="1" x14ac:dyDescent="0.25">
      <c r="C1359" s="53"/>
      <c r="D1359" s="44"/>
      <c r="E1359" s="54"/>
    </row>
    <row r="1360" spans="3:5" ht="17.45" customHeight="1" x14ac:dyDescent="0.25">
      <c r="C1360" s="53"/>
      <c r="D1360" s="44"/>
      <c r="E1360" s="54"/>
    </row>
    <row r="1361" spans="3:5" ht="17.45" customHeight="1" x14ac:dyDescent="0.25">
      <c r="C1361" s="53"/>
      <c r="D1361" s="44"/>
      <c r="E1361" s="54"/>
    </row>
    <row r="1362" spans="3:5" ht="17.45" customHeight="1" x14ac:dyDescent="0.25">
      <c r="C1362" s="53"/>
      <c r="D1362" s="44"/>
      <c r="E1362" s="54"/>
    </row>
    <row r="1363" spans="3:5" ht="17.45" customHeight="1" x14ac:dyDescent="0.25">
      <c r="C1363" s="53"/>
      <c r="D1363" s="44"/>
      <c r="E1363" s="54"/>
    </row>
    <row r="1364" spans="3:5" ht="17.45" customHeight="1" x14ac:dyDescent="0.25">
      <c r="C1364" s="53"/>
      <c r="D1364" s="44"/>
      <c r="E1364" s="54"/>
    </row>
    <row r="1365" spans="3:5" ht="17.45" customHeight="1" x14ac:dyDescent="0.25">
      <c r="C1365" s="53"/>
      <c r="D1365" s="44"/>
      <c r="E1365" s="54"/>
    </row>
    <row r="1366" spans="3:5" ht="17.45" customHeight="1" x14ac:dyDescent="0.25">
      <c r="C1366" s="53"/>
      <c r="D1366" s="44"/>
      <c r="E1366" s="54"/>
    </row>
    <row r="1367" spans="3:5" ht="17.45" customHeight="1" x14ac:dyDescent="0.25">
      <c r="C1367" s="53"/>
      <c r="D1367" s="44"/>
      <c r="E1367" s="54"/>
    </row>
    <row r="1368" spans="3:5" ht="17.45" customHeight="1" x14ac:dyDescent="0.25">
      <c r="C1368" s="53"/>
      <c r="D1368" s="44"/>
      <c r="E1368" s="54"/>
    </row>
    <row r="1369" spans="3:5" ht="17.45" customHeight="1" x14ac:dyDescent="0.25">
      <c r="C1369" s="53"/>
      <c r="D1369" s="44"/>
      <c r="E1369" s="54"/>
    </row>
    <row r="1370" spans="3:5" ht="17.45" customHeight="1" x14ac:dyDescent="0.25">
      <c r="C1370" s="53"/>
      <c r="D1370" s="44"/>
      <c r="E1370" s="54"/>
    </row>
    <row r="1371" spans="3:5" ht="17.45" customHeight="1" x14ac:dyDescent="0.25">
      <c r="C1371" s="53"/>
      <c r="D1371" s="44"/>
      <c r="E1371" s="54"/>
    </row>
    <row r="1372" spans="3:5" ht="17.45" customHeight="1" x14ac:dyDescent="0.25">
      <c r="C1372" s="53"/>
      <c r="D1372" s="44"/>
      <c r="E1372" s="54"/>
    </row>
    <row r="1373" spans="3:5" ht="17.45" customHeight="1" x14ac:dyDescent="0.25">
      <c r="C1373" s="53"/>
      <c r="D1373" s="44"/>
      <c r="E1373" s="54"/>
    </row>
    <row r="1374" spans="3:5" ht="17.45" customHeight="1" x14ac:dyDescent="0.25">
      <c r="C1374" s="53"/>
      <c r="D1374" s="44"/>
      <c r="E1374" s="54"/>
    </row>
    <row r="1375" spans="3:5" ht="17.45" customHeight="1" x14ac:dyDescent="0.25">
      <c r="C1375" s="53"/>
      <c r="D1375" s="44"/>
      <c r="E1375" s="54"/>
    </row>
    <row r="1376" spans="3:5" ht="17.45" customHeight="1" x14ac:dyDescent="0.25">
      <c r="C1376" s="53"/>
      <c r="D1376" s="44"/>
      <c r="E1376" s="54"/>
    </row>
    <row r="1377" spans="3:5" ht="17.45" customHeight="1" x14ac:dyDescent="0.25">
      <c r="C1377" s="53"/>
      <c r="D1377" s="44"/>
      <c r="E1377" s="54"/>
    </row>
    <row r="1378" spans="3:5" ht="17.45" customHeight="1" x14ac:dyDescent="0.25">
      <c r="C1378" s="53"/>
      <c r="D1378" s="44"/>
      <c r="E1378" s="54"/>
    </row>
    <row r="1379" spans="3:5" ht="17.45" customHeight="1" x14ac:dyDescent="0.25">
      <c r="C1379" s="53"/>
      <c r="D1379" s="44"/>
      <c r="E1379" s="54"/>
    </row>
    <row r="1380" spans="3:5" ht="17.45" customHeight="1" x14ac:dyDescent="0.25">
      <c r="C1380" s="53"/>
      <c r="D1380" s="44"/>
      <c r="E1380" s="54"/>
    </row>
    <row r="1381" spans="3:5" ht="17.45" customHeight="1" x14ac:dyDescent="0.25">
      <c r="C1381" s="53"/>
      <c r="D1381" s="44"/>
      <c r="E1381" s="54"/>
    </row>
    <row r="1382" spans="3:5" ht="17.45" customHeight="1" x14ac:dyDescent="0.25">
      <c r="C1382" s="53"/>
      <c r="D1382" s="44"/>
      <c r="E1382" s="54"/>
    </row>
    <row r="1383" spans="3:5" ht="17.45" customHeight="1" x14ac:dyDescent="0.25">
      <c r="C1383" s="53"/>
      <c r="D1383" s="44"/>
      <c r="E1383" s="54"/>
    </row>
    <row r="1384" spans="3:5" ht="17.45" customHeight="1" x14ac:dyDescent="0.25">
      <c r="C1384" s="53"/>
      <c r="D1384" s="44"/>
      <c r="E1384" s="54"/>
    </row>
    <row r="1385" spans="3:5" ht="17.45" customHeight="1" x14ac:dyDescent="0.25">
      <c r="C1385" s="53"/>
      <c r="D1385" s="44"/>
      <c r="E1385" s="54"/>
    </row>
    <row r="1386" spans="3:5" ht="17.45" customHeight="1" x14ac:dyDescent="0.25">
      <c r="C1386" s="53"/>
      <c r="D1386" s="44"/>
      <c r="E1386" s="54"/>
    </row>
    <row r="1387" spans="3:5" ht="17.45" customHeight="1" x14ac:dyDescent="0.25">
      <c r="C1387" s="53"/>
      <c r="D1387" s="44"/>
      <c r="E1387" s="54"/>
    </row>
    <row r="1388" spans="3:5" ht="17.45" customHeight="1" x14ac:dyDescent="0.25">
      <c r="C1388" s="53"/>
      <c r="D1388" s="44"/>
      <c r="E1388" s="54"/>
    </row>
    <row r="1389" spans="3:5" ht="17.45" customHeight="1" x14ac:dyDescent="0.25">
      <c r="C1389" s="53"/>
      <c r="D1389" s="44"/>
      <c r="E1389" s="54"/>
    </row>
    <row r="1390" spans="3:5" ht="17.45" customHeight="1" x14ac:dyDescent="0.25">
      <c r="C1390" s="53"/>
      <c r="D1390" s="44"/>
      <c r="E1390" s="54"/>
    </row>
    <row r="1391" spans="3:5" ht="17.45" customHeight="1" x14ac:dyDescent="0.25">
      <c r="C1391" s="53"/>
      <c r="D1391" s="44"/>
      <c r="E1391" s="54"/>
    </row>
    <row r="1392" spans="3:5" ht="17.45" customHeight="1" x14ac:dyDescent="0.25">
      <c r="C1392" s="53"/>
      <c r="D1392" s="44"/>
      <c r="E1392" s="54"/>
    </row>
    <row r="1393" spans="3:5" ht="17.45" customHeight="1" x14ac:dyDescent="0.25">
      <c r="C1393" s="53"/>
      <c r="D1393" s="44"/>
      <c r="E1393" s="54"/>
    </row>
    <row r="1394" spans="3:5" ht="17.45" customHeight="1" x14ac:dyDescent="0.25">
      <c r="C1394" s="53"/>
      <c r="D1394" s="44"/>
      <c r="E1394" s="54"/>
    </row>
    <row r="1395" spans="3:5" ht="17.45" customHeight="1" x14ac:dyDescent="0.25">
      <c r="C1395" s="53"/>
      <c r="D1395" s="44"/>
      <c r="E1395" s="54"/>
    </row>
    <row r="1396" spans="3:5" ht="17.45" customHeight="1" x14ac:dyDescent="0.25">
      <c r="C1396" s="53"/>
      <c r="D1396" s="44"/>
      <c r="E1396" s="54"/>
    </row>
    <row r="1397" spans="3:5" ht="17.45" customHeight="1" x14ac:dyDescent="0.25">
      <c r="C1397" s="53"/>
      <c r="D1397" s="44"/>
      <c r="E1397" s="54"/>
    </row>
    <row r="1398" spans="3:5" ht="17.45" customHeight="1" x14ac:dyDescent="0.25">
      <c r="C1398" s="53"/>
      <c r="D1398" s="44"/>
      <c r="E1398" s="54"/>
    </row>
    <row r="1399" spans="3:5" ht="17.45" customHeight="1" x14ac:dyDescent="0.25">
      <c r="C1399" s="53"/>
      <c r="D1399" s="44"/>
      <c r="E1399" s="54"/>
    </row>
    <row r="1400" spans="3:5" ht="17.45" customHeight="1" x14ac:dyDescent="0.25">
      <c r="C1400" s="53"/>
      <c r="D1400" s="44"/>
      <c r="E1400" s="54"/>
    </row>
    <row r="1401" spans="3:5" ht="17.45" customHeight="1" x14ac:dyDescent="0.25">
      <c r="C1401" s="53"/>
      <c r="D1401" s="44"/>
      <c r="E1401" s="54"/>
    </row>
    <row r="1402" spans="3:5" ht="17.45" customHeight="1" x14ac:dyDescent="0.25">
      <c r="C1402" s="53"/>
      <c r="D1402" s="44"/>
      <c r="E1402" s="54"/>
    </row>
    <row r="1403" spans="3:5" ht="17.45" customHeight="1" x14ac:dyDescent="0.25">
      <c r="C1403" s="53"/>
      <c r="D1403" s="44"/>
      <c r="E1403" s="54"/>
    </row>
    <row r="1404" spans="3:5" ht="17.45" customHeight="1" x14ac:dyDescent="0.25">
      <c r="C1404" s="53"/>
      <c r="D1404" s="44"/>
      <c r="E1404" s="54"/>
    </row>
    <row r="1405" spans="3:5" ht="17.45" customHeight="1" x14ac:dyDescent="0.25">
      <c r="C1405" s="53"/>
      <c r="D1405" s="44"/>
      <c r="E1405" s="54"/>
    </row>
    <row r="1406" spans="3:5" ht="17.45" customHeight="1" x14ac:dyDescent="0.25">
      <c r="C1406" s="53"/>
      <c r="D1406" s="44"/>
      <c r="E1406" s="54"/>
    </row>
    <row r="1407" spans="3:5" ht="17.45" customHeight="1" x14ac:dyDescent="0.25">
      <c r="C1407" s="53"/>
      <c r="D1407" s="44"/>
      <c r="E1407" s="54"/>
    </row>
    <row r="1408" spans="3:5" ht="17.45" customHeight="1" x14ac:dyDescent="0.25">
      <c r="C1408" s="53"/>
      <c r="D1408" s="44"/>
      <c r="E1408" s="54"/>
    </row>
    <row r="1409" spans="3:5" ht="17.45" customHeight="1" x14ac:dyDescent="0.25">
      <c r="C1409" s="53"/>
      <c r="D1409" s="44"/>
      <c r="E1409" s="54"/>
    </row>
    <row r="1410" spans="3:5" ht="17.45" customHeight="1" x14ac:dyDescent="0.25">
      <c r="C1410" s="53"/>
      <c r="D1410" s="44"/>
      <c r="E1410" s="54"/>
    </row>
    <row r="1411" spans="3:5" ht="17.45" customHeight="1" x14ac:dyDescent="0.25">
      <c r="C1411" s="53"/>
      <c r="D1411" s="44"/>
      <c r="E1411" s="54"/>
    </row>
    <row r="1412" spans="3:5" ht="17.45" customHeight="1" x14ac:dyDescent="0.25">
      <c r="C1412" s="53"/>
      <c r="D1412" s="44"/>
      <c r="E1412" s="54"/>
    </row>
    <row r="1413" spans="3:5" ht="17.45" customHeight="1" x14ac:dyDescent="0.25">
      <c r="C1413" s="53"/>
      <c r="D1413" s="44"/>
      <c r="E1413" s="54"/>
    </row>
    <row r="1414" spans="3:5" ht="17.45" customHeight="1" x14ac:dyDescent="0.25">
      <c r="C1414" s="53"/>
      <c r="D1414" s="44"/>
      <c r="E1414" s="54"/>
    </row>
    <row r="1415" spans="3:5" ht="17.45" customHeight="1" x14ac:dyDescent="0.25">
      <c r="C1415" s="53"/>
      <c r="D1415" s="44"/>
      <c r="E1415" s="54"/>
    </row>
    <row r="1416" spans="3:5" ht="17.45" customHeight="1" x14ac:dyDescent="0.25">
      <c r="C1416" s="53"/>
      <c r="D1416" s="44"/>
      <c r="E1416" s="54"/>
    </row>
    <row r="1417" spans="3:5" ht="17.45" customHeight="1" x14ac:dyDescent="0.25">
      <c r="C1417" s="53"/>
      <c r="D1417" s="44"/>
      <c r="E1417" s="54"/>
    </row>
    <row r="1418" spans="3:5" ht="17.45" customHeight="1" x14ac:dyDescent="0.25">
      <c r="C1418" s="53"/>
      <c r="D1418" s="44"/>
      <c r="E1418" s="54"/>
    </row>
    <row r="1419" spans="3:5" ht="17.45" customHeight="1" x14ac:dyDescent="0.25">
      <c r="C1419" s="53"/>
      <c r="D1419" s="44"/>
      <c r="E1419" s="54"/>
    </row>
    <row r="1420" spans="3:5" ht="17.45" customHeight="1" x14ac:dyDescent="0.25">
      <c r="C1420" s="53"/>
      <c r="D1420" s="44"/>
      <c r="E1420" s="54"/>
    </row>
    <row r="1421" spans="3:5" ht="17.45" customHeight="1" x14ac:dyDescent="0.25">
      <c r="C1421" s="53"/>
      <c r="D1421" s="44"/>
      <c r="E1421" s="54"/>
    </row>
    <row r="1422" spans="3:5" ht="17.45" customHeight="1" x14ac:dyDescent="0.25">
      <c r="C1422" s="53"/>
      <c r="D1422" s="44"/>
      <c r="E1422" s="54"/>
    </row>
    <row r="1423" spans="3:5" ht="17.45" customHeight="1" x14ac:dyDescent="0.25">
      <c r="C1423" s="53"/>
      <c r="D1423" s="44"/>
      <c r="E1423" s="54"/>
    </row>
    <row r="1424" spans="3:5" ht="17.45" customHeight="1" x14ac:dyDescent="0.25">
      <c r="C1424" s="53"/>
      <c r="D1424" s="44"/>
      <c r="E1424" s="54"/>
    </row>
    <row r="1425" spans="3:5" ht="17.45" customHeight="1" x14ac:dyDescent="0.25">
      <c r="C1425" s="53"/>
      <c r="D1425" s="44"/>
      <c r="E1425" s="54"/>
    </row>
    <row r="1426" spans="3:5" ht="17.45" customHeight="1" x14ac:dyDescent="0.25">
      <c r="C1426" s="53"/>
      <c r="D1426" s="44"/>
      <c r="E1426" s="54"/>
    </row>
    <row r="1427" spans="3:5" ht="17.45" customHeight="1" x14ac:dyDescent="0.25">
      <c r="C1427" s="53"/>
      <c r="D1427" s="44"/>
      <c r="E1427" s="54"/>
    </row>
    <row r="1428" spans="3:5" ht="17.45" customHeight="1" x14ac:dyDescent="0.25">
      <c r="C1428" s="53"/>
      <c r="D1428" s="44"/>
      <c r="E1428" s="54"/>
    </row>
    <row r="1429" spans="3:5" ht="17.45" customHeight="1" x14ac:dyDescent="0.25">
      <c r="C1429" s="53"/>
      <c r="D1429" s="44"/>
      <c r="E1429" s="54"/>
    </row>
    <row r="1430" spans="3:5" ht="17.45" customHeight="1" x14ac:dyDescent="0.25">
      <c r="C1430" s="53"/>
      <c r="D1430" s="44"/>
      <c r="E1430" s="54"/>
    </row>
    <row r="1431" spans="3:5" ht="17.45" customHeight="1" x14ac:dyDescent="0.25">
      <c r="C1431" s="53"/>
      <c r="D1431" s="44"/>
      <c r="E1431" s="54"/>
    </row>
    <row r="1432" spans="3:5" ht="17.45" customHeight="1" x14ac:dyDescent="0.25">
      <c r="C1432" s="53"/>
      <c r="D1432" s="44"/>
      <c r="E1432" s="54"/>
    </row>
    <row r="1433" spans="3:5" ht="17.45" customHeight="1" x14ac:dyDescent="0.25">
      <c r="C1433" s="53"/>
      <c r="D1433" s="44"/>
      <c r="E1433" s="54"/>
    </row>
    <row r="1434" spans="3:5" ht="17.45" customHeight="1" x14ac:dyDescent="0.25">
      <c r="C1434" s="53"/>
      <c r="D1434" s="44"/>
      <c r="E1434" s="54"/>
    </row>
    <row r="1435" spans="3:5" ht="17.45" customHeight="1" x14ac:dyDescent="0.25">
      <c r="C1435" s="53"/>
      <c r="D1435" s="44"/>
      <c r="E1435" s="54"/>
    </row>
    <row r="1436" spans="3:5" ht="17.45" customHeight="1" x14ac:dyDescent="0.25">
      <c r="C1436" s="53"/>
      <c r="D1436" s="44"/>
      <c r="E1436" s="54"/>
    </row>
    <row r="1437" spans="3:5" ht="17.45" customHeight="1" x14ac:dyDescent="0.25">
      <c r="C1437" s="53"/>
      <c r="D1437" s="44"/>
      <c r="E1437" s="54"/>
    </row>
    <row r="1438" spans="3:5" ht="17.45" customHeight="1" x14ac:dyDescent="0.25">
      <c r="C1438" s="53"/>
      <c r="D1438" s="44"/>
      <c r="E1438" s="54"/>
    </row>
    <row r="1439" spans="3:5" ht="17.45" customHeight="1" x14ac:dyDescent="0.25">
      <c r="C1439" s="53"/>
      <c r="D1439" s="44"/>
      <c r="E1439" s="54"/>
    </row>
    <row r="1440" spans="3:5" ht="17.45" customHeight="1" x14ac:dyDescent="0.25">
      <c r="C1440" s="53"/>
      <c r="D1440" s="44"/>
      <c r="E1440" s="54"/>
    </row>
    <row r="1441" spans="3:5" ht="17.45" customHeight="1" x14ac:dyDescent="0.25">
      <c r="C1441" s="53"/>
      <c r="D1441" s="44"/>
      <c r="E1441" s="54"/>
    </row>
    <row r="1442" spans="3:5" ht="17.45" customHeight="1" x14ac:dyDescent="0.25">
      <c r="C1442" s="53"/>
      <c r="D1442" s="44"/>
      <c r="E1442" s="54"/>
    </row>
    <row r="1443" spans="3:5" ht="17.45" customHeight="1" x14ac:dyDescent="0.25">
      <c r="C1443" s="53"/>
      <c r="D1443" s="44"/>
      <c r="E1443" s="54"/>
    </row>
    <row r="1444" spans="3:5" ht="17.45" customHeight="1" x14ac:dyDescent="0.25">
      <c r="C1444" s="53"/>
      <c r="D1444" s="44"/>
      <c r="E1444" s="54"/>
    </row>
    <row r="1445" spans="3:5" ht="17.45" customHeight="1" x14ac:dyDescent="0.25">
      <c r="C1445" s="53"/>
      <c r="D1445" s="44"/>
      <c r="E1445" s="54"/>
    </row>
    <row r="1446" spans="3:5" ht="17.45" customHeight="1" x14ac:dyDescent="0.25">
      <c r="C1446" s="53"/>
      <c r="D1446" s="44"/>
      <c r="E1446" s="54"/>
    </row>
    <row r="1447" spans="3:5" ht="17.45" customHeight="1" x14ac:dyDescent="0.25">
      <c r="C1447" s="53"/>
      <c r="D1447" s="44"/>
      <c r="E1447" s="54"/>
    </row>
    <row r="1448" spans="3:5" ht="17.45" customHeight="1" x14ac:dyDescent="0.25">
      <c r="C1448" s="53"/>
      <c r="D1448" s="44"/>
      <c r="E1448" s="54"/>
    </row>
    <row r="1449" spans="3:5" ht="17.45" customHeight="1" x14ac:dyDescent="0.25">
      <c r="C1449" s="53"/>
      <c r="D1449" s="44"/>
      <c r="E1449" s="54"/>
    </row>
    <row r="1450" spans="3:5" ht="17.45" customHeight="1" x14ac:dyDescent="0.25">
      <c r="C1450" s="53"/>
      <c r="D1450" s="44"/>
      <c r="E1450" s="54"/>
    </row>
    <row r="1451" spans="3:5" ht="17.45" customHeight="1" x14ac:dyDescent="0.25">
      <c r="C1451" s="53"/>
      <c r="D1451" s="44"/>
      <c r="E1451" s="54"/>
    </row>
    <row r="1452" spans="3:5" ht="17.45" customHeight="1" x14ac:dyDescent="0.25">
      <c r="C1452" s="53"/>
      <c r="D1452" s="44"/>
      <c r="E1452" s="54"/>
    </row>
    <row r="1453" spans="3:5" ht="17.45" customHeight="1" x14ac:dyDescent="0.25">
      <c r="C1453" s="53"/>
      <c r="D1453" s="44"/>
      <c r="E1453" s="54"/>
    </row>
    <row r="1454" spans="3:5" ht="17.45" customHeight="1" x14ac:dyDescent="0.25">
      <c r="C1454" s="53"/>
      <c r="D1454" s="44"/>
      <c r="E1454" s="54"/>
    </row>
    <row r="1455" spans="3:5" ht="17.45" customHeight="1" x14ac:dyDescent="0.25">
      <c r="C1455" s="53"/>
      <c r="D1455" s="44"/>
      <c r="E1455" s="54"/>
    </row>
    <row r="1456" spans="3:5" ht="17.45" customHeight="1" x14ac:dyDescent="0.25">
      <c r="C1456" s="53"/>
      <c r="D1456" s="44"/>
      <c r="E1456" s="54"/>
    </row>
    <row r="1457" spans="3:5" ht="17.45" customHeight="1" x14ac:dyDescent="0.25">
      <c r="C1457" s="53"/>
      <c r="D1457" s="44"/>
      <c r="E1457" s="54"/>
    </row>
    <row r="1458" spans="3:5" ht="17.45" customHeight="1" x14ac:dyDescent="0.25">
      <c r="C1458" s="53"/>
      <c r="D1458" s="44"/>
      <c r="E1458" s="54"/>
    </row>
    <row r="1459" spans="3:5" ht="17.45" customHeight="1" x14ac:dyDescent="0.25">
      <c r="C1459" s="53"/>
      <c r="D1459" s="44"/>
      <c r="E1459" s="54"/>
    </row>
    <row r="1460" spans="3:5" ht="17.45" customHeight="1" x14ac:dyDescent="0.25">
      <c r="C1460" s="53"/>
      <c r="D1460" s="44"/>
      <c r="E1460" s="54"/>
    </row>
    <row r="1461" spans="3:5" ht="17.45" customHeight="1" x14ac:dyDescent="0.25">
      <c r="C1461" s="53"/>
      <c r="D1461" s="44"/>
      <c r="E1461" s="54"/>
    </row>
    <row r="1462" spans="3:5" ht="17.45" customHeight="1" x14ac:dyDescent="0.25">
      <c r="C1462" s="53"/>
      <c r="D1462" s="44"/>
      <c r="E1462" s="54"/>
    </row>
    <row r="1463" spans="3:5" ht="17.45" customHeight="1" x14ac:dyDescent="0.25">
      <c r="C1463" s="53"/>
      <c r="D1463" s="44"/>
      <c r="E1463" s="54"/>
    </row>
    <row r="1464" spans="3:5" ht="17.45" customHeight="1" x14ac:dyDescent="0.25">
      <c r="C1464" s="53"/>
      <c r="D1464" s="44"/>
      <c r="E1464" s="54"/>
    </row>
    <row r="1465" spans="3:5" ht="17.45" customHeight="1" x14ac:dyDescent="0.25">
      <c r="C1465" s="53"/>
      <c r="D1465" s="44"/>
      <c r="E1465" s="54"/>
    </row>
    <row r="1466" spans="3:5" ht="17.45" customHeight="1" x14ac:dyDescent="0.25">
      <c r="C1466" s="53"/>
      <c r="D1466" s="44"/>
      <c r="E1466" s="54"/>
    </row>
    <row r="1467" spans="3:5" ht="17.45" customHeight="1" x14ac:dyDescent="0.25">
      <c r="C1467" s="53"/>
      <c r="D1467" s="44"/>
      <c r="E1467" s="54"/>
    </row>
    <row r="1468" spans="3:5" ht="17.45" customHeight="1" x14ac:dyDescent="0.25">
      <c r="C1468" s="53"/>
      <c r="D1468" s="44"/>
      <c r="E1468" s="54"/>
    </row>
    <row r="1469" spans="3:5" ht="17.45" customHeight="1" x14ac:dyDescent="0.25">
      <c r="C1469" s="53"/>
      <c r="D1469" s="44"/>
      <c r="E1469" s="54"/>
    </row>
    <row r="1470" spans="3:5" ht="17.45" customHeight="1" x14ac:dyDescent="0.25">
      <c r="C1470" s="53"/>
      <c r="D1470" s="44"/>
      <c r="E1470" s="54"/>
    </row>
    <row r="1471" spans="3:5" ht="17.45" customHeight="1" x14ac:dyDescent="0.25">
      <c r="C1471" s="53"/>
      <c r="D1471" s="44"/>
      <c r="E1471" s="54"/>
    </row>
    <row r="1472" spans="3:5" ht="17.45" customHeight="1" x14ac:dyDescent="0.25">
      <c r="C1472" s="53"/>
      <c r="D1472" s="44"/>
      <c r="E1472" s="54"/>
    </row>
    <row r="1473" spans="3:5" ht="17.45" customHeight="1" x14ac:dyDescent="0.25">
      <c r="C1473" s="53"/>
      <c r="D1473" s="44"/>
      <c r="E1473" s="54"/>
    </row>
    <row r="1474" spans="3:5" ht="17.45" customHeight="1" x14ac:dyDescent="0.25">
      <c r="C1474" s="53"/>
      <c r="D1474" s="44"/>
      <c r="E1474" s="54"/>
    </row>
    <row r="1475" spans="3:5" ht="17.45" customHeight="1" x14ac:dyDescent="0.25">
      <c r="C1475" s="53"/>
      <c r="D1475" s="44"/>
      <c r="E1475" s="54"/>
    </row>
    <row r="1476" spans="3:5" ht="17.45" customHeight="1" x14ac:dyDescent="0.25">
      <c r="C1476" s="53"/>
      <c r="D1476" s="44"/>
      <c r="E1476" s="54"/>
    </row>
    <row r="1477" spans="3:5" ht="17.45" customHeight="1" x14ac:dyDescent="0.25">
      <c r="C1477" s="53"/>
      <c r="D1477" s="44"/>
      <c r="E1477" s="54"/>
    </row>
    <row r="1478" spans="3:5" ht="17.45" customHeight="1" x14ac:dyDescent="0.25">
      <c r="C1478" s="53"/>
      <c r="D1478" s="44"/>
      <c r="E1478" s="54"/>
    </row>
    <row r="1479" spans="3:5" ht="17.45" customHeight="1" x14ac:dyDescent="0.25">
      <c r="C1479" s="53"/>
      <c r="D1479" s="44"/>
      <c r="E1479" s="54"/>
    </row>
    <row r="1480" spans="3:5" ht="17.45" customHeight="1" x14ac:dyDescent="0.25">
      <c r="C1480" s="53"/>
      <c r="D1480" s="44"/>
      <c r="E1480" s="54"/>
    </row>
    <row r="1481" spans="3:5" ht="17.45" customHeight="1" x14ac:dyDescent="0.25">
      <c r="C1481" s="53"/>
      <c r="D1481" s="44"/>
      <c r="E1481" s="54"/>
    </row>
    <row r="1482" spans="3:5" ht="17.45" customHeight="1" x14ac:dyDescent="0.25">
      <c r="C1482" s="53"/>
      <c r="D1482" s="44"/>
      <c r="E1482" s="54"/>
    </row>
    <row r="1483" spans="3:5" ht="17.45" customHeight="1" x14ac:dyDescent="0.25">
      <c r="C1483" s="53"/>
      <c r="D1483" s="44"/>
      <c r="E1483" s="54"/>
    </row>
    <row r="1484" spans="3:5" ht="17.45" customHeight="1" x14ac:dyDescent="0.25">
      <c r="C1484" s="53"/>
      <c r="D1484" s="44"/>
      <c r="E1484" s="54"/>
    </row>
    <row r="1485" spans="3:5" ht="17.45" customHeight="1" x14ac:dyDescent="0.25">
      <c r="C1485" s="53"/>
      <c r="D1485" s="44"/>
      <c r="E1485" s="54"/>
    </row>
    <row r="1486" spans="3:5" ht="17.45" customHeight="1" x14ac:dyDescent="0.25">
      <c r="C1486" s="53"/>
      <c r="D1486" s="44"/>
      <c r="E1486" s="54"/>
    </row>
    <row r="1487" spans="3:5" ht="17.45" customHeight="1" x14ac:dyDescent="0.25">
      <c r="C1487" s="53"/>
      <c r="D1487" s="44"/>
      <c r="E1487" s="54"/>
    </row>
    <row r="1488" spans="3:5" ht="17.45" customHeight="1" x14ac:dyDescent="0.25">
      <c r="C1488" s="53"/>
      <c r="D1488" s="44"/>
      <c r="E1488" s="54"/>
    </row>
    <row r="1489" spans="3:5" ht="17.45" customHeight="1" x14ac:dyDescent="0.25">
      <c r="C1489" s="53"/>
      <c r="D1489" s="44"/>
      <c r="E1489" s="54"/>
    </row>
    <row r="1490" spans="3:5" ht="17.45" customHeight="1" x14ac:dyDescent="0.25">
      <c r="C1490" s="53"/>
      <c r="D1490" s="44"/>
      <c r="E1490" s="54"/>
    </row>
    <row r="1491" spans="3:5" ht="17.45" customHeight="1" x14ac:dyDescent="0.25">
      <c r="C1491" s="53"/>
      <c r="D1491" s="44"/>
      <c r="E1491" s="54"/>
    </row>
    <row r="1492" spans="3:5" ht="17.45" customHeight="1" x14ac:dyDescent="0.25">
      <c r="C1492" s="53"/>
      <c r="D1492" s="44"/>
      <c r="E1492" s="54"/>
    </row>
    <row r="1493" spans="3:5" ht="17.45" customHeight="1" x14ac:dyDescent="0.25">
      <c r="C1493" s="53"/>
      <c r="D1493" s="44"/>
      <c r="E1493" s="54"/>
    </row>
    <row r="1494" spans="3:5" ht="17.45" customHeight="1" x14ac:dyDescent="0.25">
      <c r="C1494" s="53"/>
      <c r="D1494" s="44"/>
      <c r="E1494" s="54"/>
    </row>
    <row r="1495" spans="3:5" ht="17.45" customHeight="1" x14ac:dyDescent="0.25">
      <c r="C1495" s="53"/>
      <c r="D1495" s="44"/>
      <c r="E1495" s="54"/>
    </row>
    <row r="1496" spans="3:5" ht="17.45" customHeight="1" x14ac:dyDescent="0.25">
      <c r="C1496" s="53"/>
      <c r="D1496" s="44"/>
      <c r="E1496" s="54"/>
    </row>
    <row r="1497" spans="3:5" ht="17.45" customHeight="1" x14ac:dyDescent="0.25">
      <c r="C1497" s="53"/>
      <c r="D1497" s="44"/>
      <c r="E1497" s="54"/>
    </row>
    <row r="1498" spans="3:5" ht="17.45" customHeight="1" x14ac:dyDescent="0.25">
      <c r="C1498" s="53"/>
      <c r="D1498" s="44"/>
      <c r="E1498" s="54"/>
    </row>
    <row r="1499" spans="3:5" ht="17.45" customHeight="1" x14ac:dyDescent="0.25">
      <c r="C1499" s="53"/>
      <c r="D1499" s="44"/>
      <c r="E1499" s="54"/>
    </row>
    <row r="1500" spans="3:5" ht="17.45" customHeight="1" x14ac:dyDescent="0.25">
      <c r="C1500" s="53"/>
      <c r="D1500" s="44"/>
      <c r="E1500" s="54"/>
    </row>
    <row r="1501" spans="3:5" ht="17.45" customHeight="1" x14ac:dyDescent="0.25">
      <c r="C1501" s="53"/>
      <c r="D1501" s="44"/>
      <c r="E1501" s="54"/>
    </row>
    <row r="1502" spans="3:5" ht="17.45" customHeight="1" x14ac:dyDescent="0.25">
      <c r="C1502" s="53"/>
      <c r="D1502" s="44"/>
      <c r="E1502" s="54"/>
    </row>
    <row r="1503" spans="3:5" ht="17.45" customHeight="1" x14ac:dyDescent="0.25">
      <c r="C1503" s="53"/>
      <c r="D1503" s="44"/>
      <c r="E1503" s="54"/>
    </row>
    <row r="1504" spans="3:5" ht="17.45" customHeight="1" x14ac:dyDescent="0.25">
      <c r="C1504" s="53"/>
      <c r="D1504" s="44"/>
      <c r="E1504" s="54"/>
    </row>
    <row r="1505" spans="3:5" ht="17.45" customHeight="1" x14ac:dyDescent="0.25">
      <c r="C1505" s="53"/>
      <c r="D1505" s="44"/>
      <c r="E1505" s="54"/>
    </row>
    <row r="1506" spans="3:5" ht="17.45" customHeight="1" x14ac:dyDescent="0.25">
      <c r="C1506" s="53"/>
      <c r="D1506" s="44"/>
      <c r="E1506" s="54"/>
    </row>
    <row r="1507" spans="3:5" ht="17.45" customHeight="1" x14ac:dyDescent="0.25">
      <c r="C1507" s="53"/>
      <c r="D1507" s="44"/>
      <c r="E1507" s="54"/>
    </row>
    <row r="1508" spans="3:5" ht="17.45" customHeight="1" x14ac:dyDescent="0.25">
      <c r="C1508" s="53"/>
      <c r="D1508" s="44"/>
      <c r="E1508" s="54"/>
    </row>
    <row r="1509" spans="3:5" ht="17.45" customHeight="1" x14ac:dyDescent="0.25">
      <c r="C1509" s="53"/>
      <c r="D1509" s="44"/>
      <c r="E1509" s="54"/>
    </row>
    <row r="1510" spans="3:5" ht="17.45" customHeight="1" x14ac:dyDescent="0.25">
      <c r="C1510" s="53"/>
      <c r="D1510" s="44"/>
      <c r="E1510" s="54"/>
    </row>
    <row r="1511" spans="3:5" ht="17.45" customHeight="1" x14ac:dyDescent="0.25">
      <c r="C1511" s="53"/>
      <c r="D1511" s="44"/>
      <c r="E1511" s="54"/>
    </row>
    <row r="1512" spans="3:5" ht="17.45" customHeight="1" x14ac:dyDescent="0.25">
      <c r="C1512" s="53"/>
      <c r="D1512" s="44"/>
      <c r="E1512" s="54"/>
    </row>
    <row r="1513" spans="3:5" ht="17.45" customHeight="1" x14ac:dyDescent="0.25">
      <c r="C1513" s="53"/>
      <c r="D1513" s="44"/>
      <c r="E1513" s="54"/>
    </row>
    <row r="1514" spans="3:5" ht="17.45" customHeight="1" x14ac:dyDescent="0.25">
      <c r="C1514" s="53"/>
      <c r="D1514" s="44"/>
      <c r="E1514" s="54"/>
    </row>
    <row r="1515" spans="3:5" ht="17.45" customHeight="1" x14ac:dyDescent="0.25">
      <c r="C1515" s="53"/>
      <c r="D1515" s="44"/>
      <c r="E1515" s="54"/>
    </row>
    <row r="1516" spans="3:5" ht="17.45" customHeight="1" x14ac:dyDescent="0.25">
      <c r="C1516" s="53"/>
      <c r="D1516" s="44"/>
      <c r="E1516" s="54"/>
    </row>
    <row r="1517" spans="3:5" ht="17.45" customHeight="1" x14ac:dyDescent="0.25">
      <c r="C1517" s="53"/>
      <c r="D1517" s="44"/>
      <c r="E1517" s="54"/>
    </row>
    <row r="1518" spans="3:5" ht="17.45" customHeight="1" x14ac:dyDescent="0.25">
      <c r="C1518" s="53"/>
      <c r="D1518" s="44"/>
      <c r="E1518" s="54"/>
    </row>
    <row r="1519" spans="3:5" ht="17.45" customHeight="1" x14ac:dyDescent="0.25">
      <c r="C1519" s="53"/>
      <c r="D1519" s="44"/>
      <c r="E1519" s="54"/>
    </row>
    <row r="1520" spans="3:5" ht="17.45" customHeight="1" x14ac:dyDescent="0.25">
      <c r="C1520" s="53"/>
      <c r="D1520" s="44"/>
      <c r="E1520" s="54"/>
    </row>
    <row r="1521" spans="3:5" ht="17.45" customHeight="1" x14ac:dyDescent="0.25">
      <c r="C1521" s="53"/>
      <c r="D1521" s="44"/>
      <c r="E1521" s="54"/>
    </row>
    <row r="1522" spans="3:5" ht="17.45" customHeight="1" x14ac:dyDescent="0.25">
      <c r="C1522" s="53"/>
      <c r="D1522" s="44"/>
      <c r="E1522" s="54"/>
    </row>
    <row r="1523" spans="3:5" ht="17.45" customHeight="1" x14ac:dyDescent="0.25">
      <c r="C1523" s="53"/>
      <c r="D1523" s="44"/>
      <c r="E1523" s="54"/>
    </row>
    <row r="1524" spans="3:5" ht="17.45" customHeight="1" x14ac:dyDescent="0.25">
      <c r="C1524" s="53"/>
      <c r="D1524" s="44"/>
      <c r="E1524" s="54"/>
    </row>
    <row r="1525" spans="3:5" ht="17.45" customHeight="1" x14ac:dyDescent="0.25">
      <c r="C1525" s="53"/>
      <c r="D1525" s="44"/>
      <c r="E1525" s="54"/>
    </row>
    <row r="1526" spans="3:5" ht="17.45" customHeight="1" x14ac:dyDescent="0.25">
      <c r="C1526" s="53"/>
      <c r="D1526" s="44"/>
      <c r="E1526" s="54"/>
    </row>
    <row r="1527" spans="3:5" ht="17.45" customHeight="1" x14ac:dyDescent="0.25">
      <c r="C1527" s="53"/>
      <c r="D1527" s="44"/>
      <c r="E1527" s="54"/>
    </row>
    <row r="1528" spans="3:5" ht="17.45" customHeight="1" x14ac:dyDescent="0.25">
      <c r="C1528" s="53"/>
      <c r="D1528" s="44"/>
      <c r="E1528" s="54"/>
    </row>
    <row r="1529" spans="3:5" ht="17.45" customHeight="1" x14ac:dyDescent="0.25">
      <c r="C1529" s="53"/>
      <c r="D1529" s="44"/>
      <c r="E1529" s="54"/>
    </row>
    <row r="1530" spans="3:5" ht="17.45" customHeight="1" x14ac:dyDescent="0.25">
      <c r="C1530" s="53"/>
      <c r="D1530" s="44"/>
      <c r="E1530" s="54"/>
    </row>
    <row r="1531" spans="3:5" ht="17.45" customHeight="1" x14ac:dyDescent="0.25">
      <c r="C1531" s="53"/>
      <c r="D1531" s="44"/>
      <c r="E1531" s="54"/>
    </row>
    <row r="1532" spans="3:5" ht="17.45" customHeight="1" x14ac:dyDescent="0.25">
      <c r="C1532" s="53"/>
      <c r="D1532" s="44"/>
      <c r="E1532" s="54"/>
    </row>
    <row r="1533" spans="3:5" ht="17.45" customHeight="1" x14ac:dyDescent="0.25">
      <c r="C1533" s="53"/>
      <c r="D1533" s="44"/>
      <c r="E1533" s="54"/>
    </row>
    <row r="1534" spans="3:5" ht="17.45" customHeight="1" x14ac:dyDescent="0.25">
      <c r="C1534" s="53"/>
      <c r="D1534" s="44"/>
      <c r="E1534" s="54"/>
    </row>
    <row r="1535" spans="3:5" ht="17.45" customHeight="1" x14ac:dyDescent="0.25">
      <c r="C1535" s="53"/>
      <c r="D1535" s="44"/>
      <c r="E1535" s="54"/>
    </row>
    <row r="1536" spans="3:5" ht="17.45" customHeight="1" x14ac:dyDescent="0.25">
      <c r="C1536" s="53"/>
      <c r="D1536" s="44"/>
      <c r="E1536" s="54"/>
    </row>
    <row r="1537" spans="3:5" ht="17.45" customHeight="1" x14ac:dyDescent="0.25">
      <c r="C1537" s="53"/>
      <c r="D1537" s="44"/>
      <c r="E1537" s="54"/>
    </row>
    <row r="1538" spans="3:5" ht="17.45" customHeight="1" x14ac:dyDescent="0.25">
      <c r="C1538" s="53"/>
      <c r="D1538" s="44"/>
      <c r="E1538" s="54"/>
    </row>
    <row r="1539" spans="3:5" ht="17.45" customHeight="1" x14ac:dyDescent="0.25">
      <c r="C1539" s="53"/>
      <c r="D1539" s="44"/>
      <c r="E1539" s="54"/>
    </row>
    <row r="1540" spans="3:5" ht="17.45" customHeight="1" x14ac:dyDescent="0.25">
      <c r="C1540" s="53"/>
      <c r="D1540" s="44"/>
      <c r="E1540" s="54"/>
    </row>
    <row r="1541" spans="3:5" ht="17.45" customHeight="1" x14ac:dyDescent="0.25">
      <c r="C1541" s="53"/>
      <c r="D1541" s="44"/>
      <c r="E1541" s="54"/>
    </row>
    <row r="1542" spans="3:5" ht="17.45" customHeight="1" x14ac:dyDescent="0.25">
      <c r="C1542" s="53"/>
      <c r="D1542" s="44"/>
      <c r="E1542" s="54"/>
    </row>
    <row r="1543" spans="3:5" ht="17.45" customHeight="1" x14ac:dyDescent="0.25">
      <c r="C1543" s="53"/>
      <c r="D1543" s="44"/>
      <c r="E1543" s="54"/>
    </row>
    <row r="1544" spans="3:5" ht="17.45" customHeight="1" x14ac:dyDescent="0.25">
      <c r="C1544" s="53"/>
      <c r="D1544" s="44"/>
      <c r="E1544" s="54"/>
    </row>
    <row r="1545" spans="3:5" ht="17.45" customHeight="1" x14ac:dyDescent="0.25">
      <c r="C1545" s="53"/>
      <c r="D1545" s="44"/>
      <c r="E1545" s="54"/>
    </row>
    <row r="1546" spans="3:5" ht="17.45" customHeight="1" x14ac:dyDescent="0.25">
      <c r="C1546" s="53"/>
      <c r="D1546" s="44"/>
      <c r="E1546" s="54"/>
    </row>
    <row r="1547" spans="3:5" ht="17.45" customHeight="1" x14ac:dyDescent="0.25">
      <c r="C1547" s="53"/>
      <c r="D1547" s="44"/>
      <c r="E1547" s="54"/>
    </row>
    <row r="1548" spans="3:5" ht="17.45" customHeight="1" x14ac:dyDescent="0.25">
      <c r="C1548" s="53"/>
      <c r="D1548" s="44"/>
      <c r="E1548" s="54"/>
    </row>
    <row r="1549" spans="3:5" ht="17.45" customHeight="1" x14ac:dyDescent="0.25">
      <c r="C1549" s="53"/>
      <c r="D1549" s="44"/>
      <c r="E1549" s="54"/>
    </row>
    <row r="1550" spans="3:5" ht="17.45" customHeight="1" x14ac:dyDescent="0.25">
      <c r="C1550" s="53"/>
      <c r="D1550" s="44"/>
      <c r="E1550" s="54"/>
    </row>
    <row r="1551" spans="3:5" ht="17.45" customHeight="1" x14ac:dyDescent="0.25">
      <c r="C1551" s="53"/>
      <c r="D1551" s="44"/>
      <c r="E1551" s="54"/>
    </row>
    <row r="1552" spans="3:5" ht="17.45" customHeight="1" x14ac:dyDescent="0.25">
      <c r="C1552" s="53"/>
      <c r="D1552" s="44"/>
      <c r="E1552" s="54"/>
    </row>
    <row r="1553" spans="3:5" ht="17.45" customHeight="1" x14ac:dyDescent="0.25">
      <c r="C1553" s="53"/>
      <c r="D1553" s="44"/>
      <c r="E1553" s="54"/>
    </row>
    <row r="1554" spans="3:5" ht="17.45" customHeight="1" x14ac:dyDescent="0.25">
      <c r="C1554" s="53"/>
      <c r="D1554" s="44"/>
      <c r="E1554" s="54"/>
    </row>
    <row r="1555" spans="3:5" ht="17.45" customHeight="1" x14ac:dyDescent="0.25">
      <c r="C1555" s="53"/>
      <c r="D1555" s="44"/>
      <c r="E1555" s="54"/>
    </row>
    <row r="1556" spans="3:5" ht="17.45" customHeight="1" x14ac:dyDescent="0.25">
      <c r="C1556" s="53"/>
      <c r="D1556" s="44"/>
      <c r="E1556" s="54"/>
    </row>
    <row r="1557" spans="3:5" ht="17.45" customHeight="1" x14ac:dyDescent="0.25">
      <c r="C1557" s="53"/>
      <c r="D1557" s="44"/>
      <c r="E1557" s="54"/>
    </row>
    <row r="1558" spans="3:5" ht="17.45" customHeight="1" x14ac:dyDescent="0.25">
      <c r="C1558" s="53"/>
      <c r="D1558" s="44"/>
      <c r="E1558" s="54"/>
    </row>
    <row r="1559" spans="3:5" ht="17.45" customHeight="1" x14ac:dyDescent="0.25">
      <c r="C1559" s="53"/>
      <c r="D1559" s="44"/>
      <c r="E1559" s="54"/>
    </row>
    <row r="1560" spans="3:5" ht="17.45" customHeight="1" x14ac:dyDescent="0.25">
      <c r="C1560" s="53"/>
      <c r="D1560" s="44"/>
      <c r="E1560" s="54"/>
    </row>
    <row r="1561" spans="3:5" ht="17.45" customHeight="1" x14ac:dyDescent="0.25">
      <c r="C1561" s="53"/>
      <c r="D1561" s="44"/>
      <c r="E1561" s="54"/>
    </row>
    <row r="1562" spans="3:5" ht="17.45" customHeight="1" x14ac:dyDescent="0.25">
      <c r="C1562" s="53"/>
      <c r="D1562" s="44"/>
      <c r="E1562" s="54"/>
    </row>
    <row r="1563" spans="3:5" ht="17.45" customHeight="1" x14ac:dyDescent="0.25">
      <c r="C1563" s="53"/>
      <c r="D1563" s="44"/>
      <c r="E1563" s="54"/>
    </row>
    <row r="1564" spans="3:5" ht="17.45" customHeight="1" x14ac:dyDescent="0.25">
      <c r="C1564" s="53"/>
      <c r="D1564" s="44"/>
      <c r="E1564" s="54"/>
    </row>
    <row r="1565" spans="3:5" ht="17.45" customHeight="1" x14ac:dyDescent="0.25">
      <c r="C1565" s="53"/>
      <c r="D1565" s="44"/>
      <c r="E1565" s="54"/>
    </row>
    <row r="1566" spans="3:5" ht="17.45" customHeight="1" x14ac:dyDescent="0.25">
      <c r="C1566" s="53"/>
      <c r="D1566" s="44"/>
      <c r="E1566" s="54"/>
    </row>
    <row r="1567" spans="3:5" ht="17.45" customHeight="1" x14ac:dyDescent="0.25">
      <c r="C1567" s="53"/>
      <c r="D1567" s="44"/>
      <c r="E1567" s="54"/>
    </row>
    <row r="1568" spans="3:5" ht="17.45" customHeight="1" x14ac:dyDescent="0.25">
      <c r="C1568" s="53"/>
      <c r="D1568" s="44"/>
      <c r="E1568" s="54"/>
    </row>
    <row r="1569" spans="3:5" ht="17.45" customHeight="1" x14ac:dyDescent="0.25">
      <c r="C1569" s="53"/>
      <c r="D1569" s="44"/>
      <c r="E1569" s="54"/>
    </row>
    <row r="1570" spans="3:5" ht="17.45" customHeight="1" x14ac:dyDescent="0.25">
      <c r="C1570" s="53"/>
      <c r="D1570" s="44"/>
      <c r="E1570" s="54"/>
    </row>
    <row r="1571" spans="3:5" ht="17.45" customHeight="1" x14ac:dyDescent="0.25">
      <c r="C1571" s="53"/>
      <c r="D1571" s="44"/>
      <c r="E1571" s="54"/>
    </row>
    <row r="1572" spans="3:5" ht="17.45" customHeight="1" x14ac:dyDescent="0.25">
      <c r="C1572" s="53"/>
      <c r="D1572" s="44"/>
      <c r="E1572" s="54"/>
    </row>
    <row r="1573" spans="3:5" ht="17.45" customHeight="1" x14ac:dyDescent="0.25">
      <c r="C1573" s="53"/>
      <c r="D1573" s="44"/>
      <c r="E1573" s="54"/>
    </row>
    <row r="1574" spans="3:5" ht="17.45" customHeight="1" x14ac:dyDescent="0.25">
      <c r="C1574" s="53"/>
      <c r="D1574" s="44"/>
      <c r="E1574" s="54"/>
    </row>
    <row r="1575" spans="3:5" ht="17.45" customHeight="1" x14ac:dyDescent="0.25">
      <c r="C1575" s="53"/>
      <c r="D1575" s="44"/>
      <c r="E1575" s="54"/>
    </row>
    <row r="1576" spans="3:5" ht="17.45" customHeight="1" x14ac:dyDescent="0.25">
      <c r="C1576" s="53"/>
      <c r="D1576" s="44"/>
      <c r="E1576" s="54"/>
    </row>
    <row r="1577" spans="3:5" ht="17.45" customHeight="1" x14ac:dyDescent="0.25">
      <c r="C1577" s="53"/>
      <c r="D1577" s="44"/>
      <c r="E1577" s="54"/>
    </row>
    <row r="1578" spans="3:5" ht="17.45" customHeight="1" x14ac:dyDescent="0.25">
      <c r="C1578" s="53"/>
      <c r="D1578" s="44"/>
      <c r="E1578" s="54"/>
    </row>
    <row r="1579" spans="3:5" ht="17.45" customHeight="1" x14ac:dyDescent="0.25">
      <c r="C1579" s="53"/>
      <c r="D1579" s="44"/>
      <c r="E1579" s="54"/>
    </row>
    <row r="1580" spans="3:5" ht="17.45" customHeight="1" x14ac:dyDescent="0.25">
      <c r="C1580" s="53"/>
      <c r="D1580" s="44"/>
      <c r="E1580" s="54"/>
    </row>
    <row r="1581" spans="3:5" ht="17.45" customHeight="1" x14ac:dyDescent="0.25">
      <c r="C1581" s="53"/>
      <c r="D1581" s="44"/>
      <c r="E1581" s="54"/>
    </row>
    <row r="1582" spans="3:5" ht="17.45" customHeight="1" x14ac:dyDescent="0.25">
      <c r="C1582" s="53"/>
      <c r="D1582" s="44"/>
      <c r="E1582" s="54"/>
    </row>
    <row r="1583" spans="3:5" ht="17.45" customHeight="1" x14ac:dyDescent="0.25">
      <c r="C1583" s="53"/>
      <c r="D1583" s="44"/>
      <c r="E1583" s="54"/>
    </row>
    <row r="1584" spans="3:5" ht="17.45" customHeight="1" x14ac:dyDescent="0.25">
      <c r="C1584" s="53"/>
      <c r="D1584" s="44"/>
      <c r="E1584" s="54"/>
    </row>
    <row r="1585" spans="3:5" ht="17.45" customHeight="1" x14ac:dyDescent="0.25">
      <c r="C1585" s="53"/>
      <c r="D1585" s="44"/>
      <c r="E1585" s="54"/>
    </row>
    <row r="1586" spans="3:5" ht="17.45" customHeight="1" x14ac:dyDescent="0.25">
      <c r="C1586" s="53"/>
      <c r="D1586" s="44"/>
      <c r="E1586" s="54"/>
    </row>
    <row r="1587" spans="3:5" ht="17.45" customHeight="1" x14ac:dyDescent="0.25">
      <c r="C1587" s="53"/>
      <c r="D1587" s="44"/>
      <c r="E1587" s="54"/>
    </row>
    <row r="1588" spans="3:5" ht="17.45" customHeight="1" x14ac:dyDescent="0.25">
      <c r="C1588" s="53"/>
      <c r="D1588" s="44"/>
      <c r="E1588" s="54"/>
    </row>
    <row r="1589" spans="3:5" ht="17.45" customHeight="1" x14ac:dyDescent="0.25">
      <c r="C1589" s="53"/>
    </row>
    <row r="1590" spans="3:5" ht="17.45" customHeight="1" x14ac:dyDescent="0.25">
      <c r="C1590" s="53"/>
    </row>
    <row r="1591" spans="3:5" ht="17.45" customHeight="1" x14ac:dyDescent="0.25">
      <c r="C1591" s="53"/>
    </row>
    <row r="1592" spans="3:5" ht="17.45" customHeight="1" x14ac:dyDescent="0.25">
      <c r="C1592" s="53"/>
    </row>
    <row r="1593" spans="3:5" ht="17.45" customHeight="1" x14ac:dyDescent="0.25">
      <c r="C1593" s="53"/>
    </row>
    <row r="1594" spans="3:5" ht="17.45" customHeight="1" x14ac:dyDescent="0.25">
      <c r="C1594" s="53"/>
    </row>
    <row r="1595" spans="3:5" ht="17.45" customHeight="1" x14ac:dyDescent="0.25">
      <c r="C1595" s="53"/>
    </row>
    <row r="1596" spans="3:5" ht="17.45" customHeight="1" x14ac:dyDescent="0.25">
      <c r="C1596" s="53"/>
    </row>
    <row r="1597" spans="3:5" ht="17.45" customHeight="1" x14ac:dyDescent="0.25">
      <c r="C1597" s="53"/>
    </row>
    <row r="1598" spans="3:5" ht="17.45" customHeight="1" x14ac:dyDescent="0.25">
      <c r="C1598" s="53"/>
    </row>
    <row r="1599" spans="3:5" ht="17.45" customHeight="1" x14ac:dyDescent="0.25">
      <c r="C1599" s="53"/>
    </row>
    <row r="1600" spans="3:5" ht="17.45" customHeight="1" x14ac:dyDescent="0.25">
      <c r="C1600" s="53"/>
    </row>
    <row r="1601" spans="3:3" ht="17.45" customHeight="1" x14ac:dyDescent="0.25">
      <c r="C1601" s="53"/>
    </row>
    <row r="1602" spans="3:3" ht="17.45" customHeight="1" x14ac:dyDescent="0.25">
      <c r="C1602" s="53"/>
    </row>
    <row r="1603" spans="3:3" ht="17.45" customHeight="1" x14ac:dyDescent="0.25">
      <c r="C1603" s="53"/>
    </row>
    <row r="1604" spans="3:3" ht="17.45" customHeight="1" x14ac:dyDescent="0.25">
      <c r="C1604" s="53"/>
    </row>
    <row r="1605" spans="3:3" ht="17.45" customHeight="1" x14ac:dyDescent="0.25">
      <c r="C1605" s="53"/>
    </row>
    <row r="1606" spans="3:3" ht="17.45" customHeight="1" x14ac:dyDescent="0.25">
      <c r="C1606" s="53"/>
    </row>
    <row r="1607" spans="3:3" ht="17.45" customHeight="1" x14ac:dyDescent="0.25">
      <c r="C1607" s="53"/>
    </row>
    <row r="1608" spans="3:3" ht="17.45" customHeight="1" x14ac:dyDescent="0.25">
      <c r="C1608" s="53"/>
    </row>
    <row r="1609" spans="3:3" ht="17.45" customHeight="1" x14ac:dyDescent="0.25">
      <c r="C1609" s="53"/>
    </row>
    <row r="1610" spans="3:3" ht="17.45" customHeight="1" x14ac:dyDescent="0.25">
      <c r="C1610" s="53"/>
    </row>
    <row r="1611" spans="3:3" ht="17.45" customHeight="1" x14ac:dyDescent="0.25">
      <c r="C1611" s="53"/>
    </row>
    <row r="1612" spans="3:3" ht="17.45" customHeight="1" x14ac:dyDescent="0.25">
      <c r="C1612" s="53"/>
    </row>
    <row r="1613" spans="3:3" ht="17.45" customHeight="1" x14ac:dyDescent="0.25">
      <c r="C1613" s="53"/>
    </row>
    <row r="1614" spans="3:3" ht="17.45" customHeight="1" x14ac:dyDescent="0.25">
      <c r="C1614" s="53"/>
    </row>
    <row r="1615" spans="3:3" ht="17.45" customHeight="1" x14ac:dyDescent="0.25">
      <c r="C1615" s="53"/>
    </row>
    <row r="1616" spans="3:3" ht="17.45" customHeight="1" x14ac:dyDescent="0.25">
      <c r="C1616" s="53"/>
    </row>
    <row r="1617" spans="3:3" ht="17.45" customHeight="1" x14ac:dyDescent="0.25">
      <c r="C1617" s="53"/>
    </row>
    <row r="1618" spans="3:3" ht="17.45" customHeight="1" x14ac:dyDescent="0.25">
      <c r="C1618" s="53"/>
    </row>
    <row r="1619" spans="3:3" ht="17.45" customHeight="1" x14ac:dyDescent="0.25">
      <c r="C1619" s="53"/>
    </row>
    <row r="1620" spans="3:3" ht="17.45" customHeight="1" x14ac:dyDescent="0.25">
      <c r="C1620" s="53"/>
    </row>
    <row r="1621" spans="3:3" ht="17.45" customHeight="1" x14ac:dyDescent="0.25">
      <c r="C1621" s="53"/>
    </row>
    <row r="1622" spans="3:3" ht="17.45" customHeight="1" x14ac:dyDescent="0.25">
      <c r="C1622" s="53"/>
    </row>
    <row r="1623" spans="3:3" ht="17.45" customHeight="1" x14ac:dyDescent="0.25">
      <c r="C1623" s="53"/>
    </row>
    <row r="1624" spans="3:3" ht="17.45" customHeight="1" x14ac:dyDescent="0.25">
      <c r="C1624" s="53"/>
    </row>
    <row r="1625" spans="3:3" ht="17.45" customHeight="1" x14ac:dyDescent="0.25">
      <c r="C1625" s="53"/>
    </row>
    <row r="1626" spans="3:3" ht="17.45" customHeight="1" x14ac:dyDescent="0.25">
      <c r="C1626" s="53"/>
    </row>
    <row r="1627" spans="3:3" ht="17.45" customHeight="1" x14ac:dyDescent="0.25">
      <c r="C1627" s="53"/>
    </row>
    <row r="1628" spans="3:3" ht="17.45" customHeight="1" x14ac:dyDescent="0.25">
      <c r="C1628" s="53"/>
    </row>
    <row r="1629" spans="3:3" ht="17.45" customHeight="1" x14ac:dyDescent="0.25">
      <c r="C1629" s="53"/>
    </row>
    <row r="1630" spans="3:3" ht="17.45" customHeight="1" x14ac:dyDescent="0.25">
      <c r="C1630" s="53"/>
    </row>
    <row r="1631" spans="3:3" ht="17.45" customHeight="1" x14ac:dyDescent="0.25">
      <c r="C1631" s="53"/>
    </row>
    <row r="1632" spans="3:3" ht="17.45" customHeight="1" x14ac:dyDescent="0.25">
      <c r="C1632" s="53"/>
    </row>
    <row r="1633" spans="3:3" ht="17.45" customHeight="1" x14ac:dyDescent="0.25">
      <c r="C1633" s="53"/>
    </row>
    <row r="1634" spans="3:3" ht="17.45" customHeight="1" x14ac:dyDescent="0.25">
      <c r="C1634" s="53"/>
    </row>
    <row r="1635" spans="3:3" ht="17.45" customHeight="1" x14ac:dyDescent="0.25">
      <c r="C1635" s="53"/>
    </row>
    <row r="1636" spans="3:3" ht="17.45" customHeight="1" x14ac:dyDescent="0.25">
      <c r="C1636" s="53"/>
    </row>
    <row r="1637" spans="3:3" ht="17.45" customHeight="1" x14ac:dyDescent="0.25">
      <c r="C1637" s="53"/>
    </row>
    <row r="1638" spans="3:3" ht="17.45" customHeight="1" x14ac:dyDescent="0.25">
      <c r="C1638" s="53"/>
    </row>
    <row r="1639" spans="3:3" ht="17.45" customHeight="1" x14ac:dyDescent="0.25">
      <c r="C1639" s="53"/>
    </row>
    <row r="1640" spans="3:3" ht="17.45" customHeight="1" x14ac:dyDescent="0.25">
      <c r="C1640" s="53"/>
    </row>
    <row r="1641" spans="3:3" ht="17.45" customHeight="1" x14ac:dyDescent="0.25">
      <c r="C1641" s="53"/>
    </row>
    <row r="1642" spans="3:3" ht="17.45" customHeight="1" x14ac:dyDescent="0.25">
      <c r="C1642" s="53"/>
    </row>
    <row r="1643" spans="3:3" ht="17.45" customHeight="1" x14ac:dyDescent="0.25">
      <c r="C1643" s="53"/>
    </row>
    <row r="1644" spans="3:3" ht="17.45" customHeight="1" x14ac:dyDescent="0.25">
      <c r="C1644" s="53"/>
    </row>
    <row r="1645" spans="3:3" ht="17.45" customHeight="1" x14ac:dyDescent="0.25">
      <c r="C1645" s="53"/>
    </row>
    <row r="1646" spans="3:3" ht="17.45" customHeight="1" x14ac:dyDescent="0.25">
      <c r="C1646" s="53"/>
    </row>
    <row r="1647" spans="3:3" ht="17.45" customHeight="1" x14ac:dyDescent="0.25">
      <c r="C1647" s="53"/>
    </row>
    <row r="1648" spans="3:3" ht="17.45" customHeight="1" x14ac:dyDescent="0.25">
      <c r="C1648" s="53"/>
    </row>
    <row r="1649" spans="3:3" ht="17.45" customHeight="1" x14ac:dyDescent="0.25">
      <c r="C1649" s="53"/>
    </row>
    <row r="1650" spans="3:3" ht="17.45" customHeight="1" x14ac:dyDescent="0.25">
      <c r="C1650" s="53"/>
    </row>
    <row r="1651" spans="3:3" ht="17.45" customHeight="1" x14ac:dyDescent="0.25">
      <c r="C1651" s="53"/>
    </row>
    <row r="1652" spans="3:3" ht="17.45" customHeight="1" x14ac:dyDescent="0.25">
      <c r="C1652" s="53"/>
    </row>
    <row r="1653" spans="3:3" ht="17.45" customHeight="1" x14ac:dyDescent="0.25">
      <c r="C1653" s="53"/>
    </row>
    <row r="1654" spans="3:3" ht="17.45" customHeight="1" x14ac:dyDescent="0.25">
      <c r="C1654" s="53"/>
    </row>
    <row r="1655" spans="3:3" ht="17.45" customHeight="1" x14ac:dyDescent="0.25">
      <c r="C1655" s="53"/>
    </row>
    <row r="1656" spans="3:3" ht="17.45" customHeight="1" x14ac:dyDescent="0.25">
      <c r="C1656" s="53"/>
    </row>
    <row r="1657" spans="3:3" ht="17.45" customHeight="1" x14ac:dyDescent="0.25">
      <c r="C1657" s="53"/>
    </row>
    <row r="1658" spans="3:3" ht="17.45" customHeight="1" x14ac:dyDescent="0.25">
      <c r="C1658" s="53"/>
    </row>
    <row r="1659" spans="3:3" ht="17.45" customHeight="1" x14ac:dyDescent="0.25">
      <c r="C1659" s="53"/>
    </row>
    <row r="1660" spans="3:3" ht="17.45" customHeight="1" x14ac:dyDescent="0.25">
      <c r="C1660" s="53"/>
    </row>
    <row r="1661" spans="3:3" ht="17.45" customHeight="1" x14ac:dyDescent="0.25">
      <c r="C1661" s="53"/>
    </row>
    <row r="1662" spans="3:3" ht="17.45" customHeight="1" x14ac:dyDescent="0.25">
      <c r="C1662" s="53"/>
    </row>
    <row r="1663" spans="3:3" ht="17.45" customHeight="1" x14ac:dyDescent="0.25">
      <c r="C1663" s="53"/>
    </row>
    <row r="1664" spans="3:3" ht="17.45" customHeight="1" x14ac:dyDescent="0.25">
      <c r="C1664" s="53"/>
    </row>
    <row r="1665" spans="3:3" ht="17.45" customHeight="1" x14ac:dyDescent="0.25">
      <c r="C1665" s="53"/>
    </row>
    <row r="1666" spans="3:3" ht="17.45" customHeight="1" x14ac:dyDescent="0.25">
      <c r="C1666" s="53"/>
    </row>
    <row r="1667" spans="3:3" ht="17.45" customHeight="1" x14ac:dyDescent="0.25">
      <c r="C1667" s="53"/>
    </row>
    <row r="1668" spans="3:3" ht="17.45" customHeight="1" x14ac:dyDescent="0.25">
      <c r="C1668" s="53"/>
    </row>
    <row r="1669" spans="3:3" ht="17.45" customHeight="1" x14ac:dyDescent="0.25">
      <c r="C1669" s="53"/>
    </row>
    <row r="1670" spans="3:3" ht="17.45" customHeight="1" x14ac:dyDescent="0.25">
      <c r="C1670" s="53"/>
    </row>
    <row r="1671" spans="3:3" ht="17.45" customHeight="1" x14ac:dyDescent="0.25">
      <c r="C1671" s="53"/>
    </row>
    <row r="1672" spans="3:3" ht="17.45" customHeight="1" x14ac:dyDescent="0.25">
      <c r="C1672" s="53"/>
    </row>
    <row r="1673" spans="3:3" ht="17.45" customHeight="1" x14ac:dyDescent="0.25">
      <c r="C1673" s="53"/>
    </row>
    <row r="1674" spans="3:3" ht="17.45" customHeight="1" x14ac:dyDescent="0.25">
      <c r="C1674" s="53"/>
    </row>
    <row r="1675" spans="3:3" ht="17.45" customHeight="1" x14ac:dyDescent="0.25">
      <c r="C1675" s="53"/>
    </row>
    <row r="1676" spans="3:3" ht="17.45" customHeight="1" x14ac:dyDescent="0.25">
      <c r="C1676" s="53"/>
    </row>
    <row r="1677" spans="3:3" ht="17.45" customHeight="1" x14ac:dyDescent="0.25">
      <c r="C1677" s="53"/>
    </row>
    <row r="1678" spans="3:3" ht="17.45" customHeight="1" x14ac:dyDescent="0.25">
      <c r="C1678" s="53"/>
    </row>
    <row r="1679" spans="3:3" ht="17.45" customHeight="1" x14ac:dyDescent="0.25">
      <c r="C1679" s="53"/>
    </row>
    <row r="1680" spans="3:3" ht="17.45" customHeight="1" x14ac:dyDescent="0.25">
      <c r="C1680" s="53"/>
    </row>
    <row r="1681" spans="3:3" ht="17.45" customHeight="1" x14ac:dyDescent="0.25">
      <c r="C1681" s="53"/>
    </row>
    <row r="1682" spans="3:3" ht="17.45" customHeight="1" x14ac:dyDescent="0.25">
      <c r="C1682" s="53"/>
    </row>
    <row r="1683" spans="3:3" ht="17.45" customHeight="1" x14ac:dyDescent="0.25">
      <c r="C1683" s="53"/>
    </row>
    <row r="1684" spans="3:3" ht="17.45" customHeight="1" x14ac:dyDescent="0.25">
      <c r="C1684" s="53"/>
    </row>
    <row r="1685" spans="3:3" ht="17.45" customHeight="1" x14ac:dyDescent="0.25">
      <c r="C1685" s="53"/>
    </row>
    <row r="1686" spans="3:3" ht="17.45" customHeight="1" x14ac:dyDescent="0.25">
      <c r="C1686" s="53"/>
    </row>
    <row r="1687" spans="3:3" ht="17.45" customHeight="1" x14ac:dyDescent="0.25">
      <c r="C1687" s="53"/>
    </row>
    <row r="1688" spans="3:3" ht="17.45" customHeight="1" x14ac:dyDescent="0.25">
      <c r="C1688" s="53"/>
    </row>
    <row r="1689" spans="3:3" ht="17.45" customHeight="1" x14ac:dyDescent="0.25">
      <c r="C1689" s="53"/>
    </row>
    <row r="1690" spans="3:3" ht="17.45" customHeight="1" x14ac:dyDescent="0.25">
      <c r="C1690" s="53"/>
    </row>
    <row r="1691" spans="3:3" ht="17.45" customHeight="1" x14ac:dyDescent="0.25">
      <c r="C1691" s="53"/>
    </row>
    <row r="1692" spans="3:3" ht="17.45" customHeight="1" x14ac:dyDescent="0.25">
      <c r="C1692" s="53"/>
    </row>
    <row r="1693" spans="3:3" ht="17.45" customHeight="1" x14ac:dyDescent="0.25">
      <c r="C1693" s="53"/>
    </row>
    <row r="1694" spans="3:3" ht="17.45" customHeight="1" x14ac:dyDescent="0.25">
      <c r="C1694" s="53"/>
    </row>
    <row r="1695" spans="3:3" ht="17.45" customHeight="1" x14ac:dyDescent="0.25">
      <c r="C1695" s="53"/>
    </row>
    <row r="1696" spans="3:3" ht="17.45" customHeight="1" x14ac:dyDescent="0.25">
      <c r="C1696" s="53"/>
    </row>
    <row r="1697" spans="3:3" ht="17.45" customHeight="1" x14ac:dyDescent="0.25">
      <c r="C1697" s="53"/>
    </row>
    <row r="1698" spans="3:3" ht="17.45" customHeight="1" x14ac:dyDescent="0.25">
      <c r="C1698" s="53"/>
    </row>
    <row r="1699" spans="3:3" ht="17.45" customHeight="1" x14ac:dyDescent="0.25">
      <c r="C1699" s="53"/>
    </row>
    <row r="1700" spans="3:3" ht="17.45" customHeight="1" x14ac:dyDescent="0.25">
      <c r="C1700" s="53"/>
    </row>
    <row r="1701" spans="3:3" ht="17.45" customHeight="1" x14ac:dyDescent="0.25">
      <c r="C1701" s="53"/>
    </row>
    <row r="1702" spans="3:3" ht="17.45" customHeight="1" x14ac:dyDescent="0.25">
      <c r="C1702" s="53"/>
    </row>
    <row r="1703" spans="3:3" ht="17.45" customHeight="1" x14ac:dyDescent="0.25">
      <c r="C1703" s="53"/>
    </row>
    <row r="1704" spans="3:3" ht="17.45" customHeight="1" x14ac:dyDescent="0.25">
      <c r="C1704" s="53"/>
    </row>
    <row r="1705" spans="3:3" ht="17.45" customHeight="1" x14ac:dyDescent="0.25">
      <c r="C1705" s="53"/>
    </row>
    <row r="1706" spans="3:3" ht="17.45" customHeight="1" x14ac:dyDescent="0.25">
      <c r="C1706" s="53"/>
    </row>
    <row r="1707" spans="3:3" ht="17.45" customHeight="1" x14ac:dyDescent="0.25">
      <c r="C1707" s="53"/>
    </row>
    <row r="1708" spans="3:3" ht="17.45" customHeight="1" x14ac:dyDescent="0.25">
      <c r="C1708" s="53"/>
    </row>
    <row r="1709" spans="3:3" ht="17.45" customHeight="1" x14ac:dyDescent="0.25">
      <c r="C1709" s="53"/>
    </row>
    <row r="1710" spans="3:3" ht="17.45" customHeight="1" x14ac:dyDescent="0.25">
      <c r="C1710" s="53"/>
    </row>
    <row r="1711" spans="3:3" ht="17.45" customHeight="1" x14ac:dyDescent="0.25">
      <c r="C1711" s="53"/>
    </row>
    <row r="1712" spans="3:3" ht="17.45" customHeight="1" x14ac:dyDescent="0.25">
      <c r="C1712" s="53"/>
    </row>
    <row r="1713" spans="3:3" ht="17.45" customHeight="1" x14ac:dyDescent="0.25">
      <c r="C1713" s="53"/>
    </row>
    <row r="1714" spans="3:3" ht="17.45" customHeight="1" x14ac:dyDescent="0.25">
      <c r="C1714" s="53"/>
    </row>
    <row r="1715" spans="3:3" ht="17.45" customHeight="1" x14ac:dyDescent="0.25">
      <c r="C1715" s="53"/>
    </row>
    <row r="1716" spans="3:3" ht="17.45" customHeight="1" x14ac:dyDescent="0.25">
      <c r="C1716" s="53"/>
    </row>
    <row r="1717" spans="3:3" ht="17.45" customHeight="1" x14ac:dyDescent="0.25">
      <c r="C1717" s="53"/>
    </row>
    <row r="1718" spans="3:3" ht="17.45" customHeight="1" x14ac:dyDescent="0.25">
      <c r="C1718" s="53"/>
    </row>
    <row r="1719" spans="3:3" ht="17.45" customHeight="1" x14ac:dyDescent="0.25">
      <c r="C1719" s="53"/>
    </row>
    <row r="1720" spans="3:3" ht="17.45" customHeight="1" x14ac:dyDescent="0.25">
      <c r="C1720" s="53"/>
    </row>
    <row r="1721" spans="3:3" ht="17.45" customHeight="1" x14ac:dyDescent="0.25">
      <c r="C1721" s="53"/>
    </row>
    <row r="1722" spans="3:3" ht="17.45" customHeight="1" x14ac:dyDescent="0.25">
      <c r="C1722" s="53"/>
    </row>
    <row r="1723" spans="3:3" ht="17.45" customHeight="1" x14ac:dyDescent="0.25">
      <c r="C1723" s="53"/>
    </row>
    <row r="1724" spans="3:3" ht="17.45" customHeight="1" x14ac:dyDescent="0.25">
      <c r="C1724" s="53"/>
    </row>
    <row r="1725" spans="3:3" ht="17.45" customHeight="1" x14ac:dyDescent="0.25">
      <c r="C1725" s="53"/>
    </row>
    <row r="1726" spans="3:3" ht="17.45" customHeight="1" x14ac:dyDescent="0.25">
      <c r="C1726" s="53"/>
    </row>
    <row r="1727" spans="3:3" ht="17.45" customHeight="1" x14ac:dyDescent="0.25">
      <c r="C1727" s="53"/>
    </row>
    <row r="1728" spans="3:3" ht="17.45" customHeight="1" x14ac:dyDescent="0.25">
      <c r="C1728" s="53"/>
    </row>
    <row r="1729" spans="3:3" ht="17.45" customHeight="1" x14ac:dyDescent="0.25">
      <c r="C1729" s="53"/>
    </row>
    <row r="1730" spans="3:3" ht="17.45" customHeight="1" x14ac:dyDescent="0.25">
      <c r="C1730" s="53"/>
    </row>
    <row r="1731" spans="3:3" ht="17.45" customHeight="1" x14ac:dyDescent="0.25">
      <c r="C1731" s="53"/>
    </row>
    <row r="1732" spans="3:3" ht="17.45" customHeight="1" x14ac:dyDescent="0.25">
      <c r="C1732" s="53"/>
    </row>
    <row r="1733" spans="3:3" ht="17.45" customHeight="1" x14ac:dyDescent="0.25">
      <c r="C1733" s="53"/>
    </row>
    <row r="1734" spans="3:3" ht="17.45" customHeight="1" x14ac:dyDescent="0.25">
      <c r="C1734" s="53"/>
    </row>
    <row r="1735" spans="3:3" ht="17.45" customHeight="1" x14ac:dyDescent="0.25">
      <c r="C1735" s="53"/>
    </row>
    <row r="1736" spans="3:3" ht="17.45" customHeight="1" x14ac:dyDescent="0.25">
      <c r="C1736" s="53"/>
    </row>
    <row r="1737" spans="3:3" ht="17.45" customHeight="1" x14ac:dyDescent="0.25">
      <c r="C1737" s="53"/>
    </row>
    <row r="1738" spans="3:3" ht="17.45" customHeight="1" x14ac:dyDescent="0.25">
      <c r="C1738" s="53"/>
    </row>
    <row r="1739" spans="3:3" ht="17.45" customHeight="1" x14ac:dyDescent="0.25">
      <c r="C1739" s="53"/>
    </row>
    <row r="1740" spans="3:3" ht="17.45" customHeight="1" x14ac:dyDescent="0.25">
      <c r="C1740" s="53"/>
    </row>
    <row r="1741" spans="3:3" ht="17.45" customHeight="1" x14ac:dyDescent="0.25">
      <c r="C1741" s="53"/>
    </row>
    <row r="1742" spans="3:3" ht="17.45" customHeight="1" x14ac:dyDescent="0.25">
      <c r="C1742" s="53"/>
    </row>
    <row r="1743" spans="3:3" ht="17.45" customHeight="1" x14ac:dyDescent="0.25">
      <c r="C1743" s="53"/>
    </row>
    <row r="1744" spans="3:3" ht="17.45" customHeight="1" x14ac:dyDescent="0.25">
      <c r="C1744" s="53"/>
    </row>
    <row r="1745" spans="3:3" ht="17.45" customHeight="1" x14ac:dyDescent="0.25">
      <c r="C1745" s="53"/>
    </row>
    <row r="1746" spans="3:3" ht="17.45" customHeight="1" x14ac:dyDescent="0.25">
      <c r="C1746" s="53"/>
    </row>
    <row r="1747" spans="3:3" ht="17.45" customHeight="1" x14ac:dyDescent="0.25">
      <c r="C1747" s="53"/>
    </row>
    <row r="1748" spans="3:3" ht="17.45" customHeight="1" x14ac:dyDescent="0.25">
      <c r="C1748" s="53"/>
    </row>
    <row r="1749" spans="3:3" ht="17.45" customHeight="1" x14ac:dyDescent="0.25">
      <c r="C1749" s="53"/>
    </row>
    <row r="1750" spans="3:3" ht="17.45" customHeight="1" x14ac:dyDescent="0.25">
      <c r="C1750" s="53"/>
    </row>
    <row r="1751" spans="3:3" ht="17.45" customHeight="1" x14ac:dyDescent="0.25">
      <c r="C1751" s="53"/>
    </row>
    <row r="1752" spans="3:3" ht="17.45" customHeight="1" x14ac:dyDescent="0.25">
      <c r="C1752" s="53"/>
    </row>
    <row r="1753" spans="3:3" ht="17.45" customHeight="1" x14ac:dyDescent="0.25">
      <c r="C1753" s="53"/>
    </row>
    <row r="1754" spans="3:3" ht="17.45" customHeight="1" x14ac:dyDescent="0.25">
      <c r="C1754" s="53"/>
    </row>
    <row r="1755" spans="3:3" ht="17.45" customHeight="1" x14ac:dyDescent="0.25">
      <c r="C1755" s="53"/>
    </row>
    <row r="1756" spans="3:3" ht="17.45" customHeight="1" x14ac:dyDescent="0.25">
      <c r="C1756" s="53"/>
    </row>
    <row r="1757" spans="3:3" ht="17.45" customHeight="1" x14ac:dyDescent="0.25">
      <c r="C1757" s="53"/>
    </row>
    <row r="1758" spans="3:3" ht="17.45" customHeight="1" x14ac:dyDescent="0.25">
      <c r="C1758" s="53"/>
    </row>
    <row r="1759" spans="3:3" ht="17.45" customHeight="1" x14ac:dyDescent="0.25">
      <c r="C1759" s="53"/>
    </row>
    <row r="1760" spans="3:3" ht="17.45" customHeight="1" x14ac:dyDescent="0.25">
      <c r="C1760" s="53"/>
    </row>
    <row r="1761" spans="3:3" ht="17.45" customHeight="1" x14ac:dyDescent="0.25">
      <c r="C1761" s="53"/>
    </row>
    <row r="1762" spans="3:3" ht="17.45" customHeight="1" x14ac:dyDescent="0.25">
      <c r="C1762" s="53"/>
    </row>
    <row r="1763" spans="3:3" ht="17.45" customHeight="1" x14ac:dyDescent="0.25">
      <c r="C1763" s="53"/>
    </row>
    <row r="1764" spans="3:3" ht="17.45" customHeight="1" x14ac:dyDescent="0.25">
      <c r="C1764" s="53"/>
    </row>
    <row r="1765" spans="3:3" ht="17.45" customHeight="1" x14ac:dyDescent="0.25">
      <c r="C1765" s="53"/>
    </row>
    <row r="1766" spans="3:3" ht="17.45" customHeight="1" x14ac:dyDescent="0.25">
      <c r="C1766" s="53"/>
    </row>
    <row r="1767" spans="3:3" ht="17.45" customHeight="1" x14ac:dyDescent="0.25">
      <c r="C1767" s="53"/>
    </row>
    <row r="1768" spans="3:3" ht="17.45" customHeight="1" x14ac:dyDescent="0.25">
      <c r="C1768" s="53"/>
    </row>
    <row r="1769" spans="3:3" ht="17.45" customHeight="1" x14ac:dyDescent="0.25">
      <c r="C1769" s="53"/>
    </row>
    <row r="1770" spans="3:3" ht="17.45" customHeight="1" x14ac:dyDescent="0.25">
      <c r="C1770" s="53"/>
    </row>
    <row r="1771" spans="3:3" ht="17.45" customHeight="1" x14ac:dyDescent="0.25">
      <c r="C1771" s="53"/>
    </row>
    <row r="1772" spans="3:3" ht="17.45" customHeight="1" x14ac:dyDescent="0.25">
      <c r="C1772" s="53"/>
    </row>
    <row r="1773" spans="3:3" ht="17.45" customHeight="1" x14ac:dyDescent="0.25">
      <c r="C1773" s="53"/>
    </row>
    <row r="1774" spans="3:3" ht="17.45" customHeight="1" x14ac:dyDescent="0.25">
      <c r="C1774" s="53"/>
    </row>
    <row r="1775" spans="3:3" ht="17.45" customHeight="1" x14ac:dyDescent="0.25">
      <c r="C1775" s="53"/>
    </row>
    <row r="1776" spans="3:3" ht="17.45" customHeight="1" x14ac:dyDescent="0.25">
      <c r="C1776" s="53"/>
    </row>
    <row r="1777" spans="3:3" ht="17.45" customHeight="1" x14ac:dyDescent="0.25">
      <c r="C1777" s="53"/>
    </row>
    <row r="1778" spans="3:3" ht="17.45" customHeight="1" x14ac:dyDescent="0.25">
      <c r="C1778" s="53"/>
    </row>
    <row r="1779" spans="3:3" ht="17.45" customHeight="1" x14ac:dyDescent="0.25">
      <c r="C1779" s="53"/>
    </row>
    <row r="1780" spans="3:3" ht="17.45" customHeight="1" x14ac:dyDescent="0.25">
      <c r="C1780" s="53"/>
    </row>
    <row r="1781" spans="3:3" ht="17.45" customHeight="1" x14ac:dyDescent="0.25">
      <c r="C1781" s="53"/>
    </row>
    <row r="1782" spans="3:3" ht="17.45" customHeight="1" x14ac:dyDescent="0.25">
      <c r="C1782" s="53"/>
    </row>
    <row r="1783" spans="3:3" ht="17.45" customHeight="1" x14ac:dyDescent="0.25">
      <c r="C1783" s="53"/>
    </row>
    <row r="1784" spans="3:3" ht="17.45" customHeight="1" x14ac:dyDescent="0.25">
      <c r="C1784" s="53"/>
    </row>
    <row r="1785" spans="3:3" ht="17.45" customHeight="1" x14ac:dyDescent="0.25">
      <c r="C1785" s="53"/>
    </row>
    <row r="1786" spans="3:3" ht="17.45" customHeight="1" x14ac:dyDescent="0.25">
      <c r="C1786" s="53"/>
    </row>
    <row r="1787" spans="3:3" ht="17.45" customHeight="1" x14ac:dyDescent="0.25">
      <c r="C1787" s="53"/>
    </row>
    <row r="1788" spans="3:3" ht="17.45" customHeight="1" x14ac:dyDescent="0.25">
      <c r="C1788" s="53"/>
    </row>
    <row r="1789" spans="3:3" ht="17.45" customHeight="1" x14ac:dyDescent="0.25">
      <c r="C1789" s="53"/>
    </row>
    <row r="1790" spans="3:3" ht="17.45" customHeight="1" x14ac:dyDescent="0.25">
      <c r="C1790" s="53"/>
    </row>
    <row r="1791" spans="3:3" ht="17.45" customHeight="1" x14ac:dyDescent="0.25">
      <c r="C1791" s="53"/>
    </row>
    <row r="1792" spans="3:3" ht="17.45" customHeight="1" x14ac:dyDescent="0.25">
      <c r="C1792" s="53"/>
    </row>
    <row r="1793" spans="3:3" ht="17.45" customHeight="1" x14ac:dyDescent="0.25">
      <c r="C1793" s="53"/>
    </row>
    <row r="1794" spans="3:3" ht="17.45" customHeight="1" x14ac:dyDescent="0.25">
      <c r="C1794" s="53"/>
    </row>
    <row r="1795" spans="3:3" ht="17.45" customHeight="1" x14ac:dyDescent="0.25">
      <c r="C1795" s="53"/>
    </row>
    <row r="1796" spans="3:3" ht="17.45" customHeight="1" x14ac:dyDescent="0.25">
      <c r="C1796" s="53"/>
    </row>
    <row r="1797" spans="3:3" ht="17.45" customHeight="1" x14ac:dyDescent="0.25">
      <c r="C1797" s="53"/>
    </row>
    <row r="1798" spans="3:3" ht="17.45" customHeight="1" x14ac:dyDescent="0.25">
      <c r="C1798" s="53"/>
    </row>
    <row r="1799" spans="3:3" ht="17.45" customHeight="1" x14ac:dyDescent="0.25">
      <c r="C1799" s="53"/>
    </row>
    <row r="1800" spans="3:3" ht="17.45" customHeight="1" x14ac:dyDescent="0.25">
      <c r="C1800" s="53"/>
    </row>
    <row r="1801" spans="3:3" ht="17.45" customHeight="1" x14ac:dyDescent="0.25">
      <c r="C1801" s="53"/>
    </row>
    <row r="1802" spans="3:3" ht="17.45" customHeight="1" x14ac:dyDescent="0.25">
      <c r="C1802" s="53"/>
    </row>
    <row r="1803" spans="3:3" ht="17.45" customHeight="1" x14ac:dyDescent="0.25">
      <c r="C1803" s="53"/>
    </row>
    <row r="1804" spans="3:3" ht="17.45" customHeight="1" x14ac:dyDescent="0.25">
      <c r="C1804" s="53"/>
    </row>
    <row r="1805" spans="3:3" ht="17.45" customHeight="1" x14ac:dyDescent="0.25">
      <c r="C1805" s="53"/>
    </row>
    <row r="1806" spans="3:3" ht="17.45" customHeight="1" x14ac:dyDescent="0.25">
      <c r="C1806" s="53"/>
    </row>
    <row r="1807" spans="3:3" ht="17.45" customHeight="1" x14ac:dyDescent="0.25">
      <c r="C1807" s="53"/>
    </row>
    <row r="1808" spans="3:3" ht="17.45" customHeight="1" x14ac:dyDescent="0.25">
      <c r="C1808" s="53"/>
    </row>
    <row r="1809" spans="3:3" ht="17.45" customHeight="1" x14ac:dyDescent="0.25">
      <c r="C1809" s="53"/>
    </row>
    <row r="1810" spans="3:3" ht="17.45" customHeight="1" x14ac:dyDescent="0.25">
      <c r="C1810" s="53"/>
    </row>
    <row r="1811" spans="3:3" ht="17.45" customHeight="1" x14ac:dyDescent="0.25">
      <c r="C1811" s="53"/>
    </row>
    <row r="1812" spans="3:3" ht="17.45" customHeight="1" x14ac:dyDescent="0.25">
      <c r="C1812" s="53"/>
    </row>
    <row r="1813" spans="3:3" ht="17.45" customHeight="1" x14ac:dyDescent="0.25">
      <c r="C1813" s="53"/>
    </row>
    <row r="1814" spans="3:3" ht="17.45" customHeight="1" x14ac:dyDescent="0.25">
      <c r="C1814" s="53"/>
    </row>
    <row r="1815" spans="3:3" ht="17.45" customHeight="1" x14ac:dyDescent="0.25">
      <c r="C1815" s="53"/>
    </row>
    <row r="1816" spans="3:3" ht="17.45" customHeight="1" x14ac:dyDescent="0.25">
      <c r="C1816" s="53"/>
    </row>
    <row r="1817" spans="3:3" ht="17.45" customHeight="1" x14ac:dyDescent="0.25">
      <c r="C1817" s="53"/>
    </row>
    <row r="1818" spans="3:3" ht="17.45" customHeight="1" x14ac:dyDescent="0.25">
      <c r="C1818" s="53"/>
    </row>
    <row r="1819" spans="3:3" ht="17.45" customHeight="1" x14ac:dyDescent="0.25">
      <c r="C1819" s="53"/>
    </row>
    <row r="1820" spans="3:3" ht="17.45" customHeight="1" x14ac:dyDescent="0.25">
      <c r="C1820" s="53"/>
    </row>
    <row r="1821" spans="3:3" ht="17.45" customHeight="1" x14ac:dyDescent="0.25">
      <c r="C1821" s="53"/>
    </row>
    <row r="1822" spans="3:3" ht="17.45" customHeight="1" x14ac:dyDescent="0.25">
      <c r="C1822" s="53"/>
    </row>
    <row r="1823" spans="3:3" ht="17.45" customHeight="1" x14ac:dyDescent="0.25">
      <c r="C1823" s="53"/>
    </row>
    <row r="1824" spans="3:3" ht="17.45" customHeight="1" x14ac:dyDescent="0.25">
      <c r="C1824" s="53"/>
    </row>
    <row r="1825" spans="3:3" ht="17.45" customHeight="1" x14ac:dyDescent="0.25">
      <c r="C1825" s="53"/>
    </row>
    <row r="1826" spans="3:3" ht="17.45" customHeight="1" x14ac:dyDescent="0.25">
      <c r="C1826" s="53"/>
    </row>
    <row r="1827" spans="3:3" ht="17.45" customHeight="1" x14ac:dyDescent="0.25">
      <c r="C1827" s="53"/>
    </row>
    <row r="1828" spans="3:3" ht="17.45" customHeight="1" x14ac:dyDescent="0.25">
      <c r="C1828" s="53"/>
    </row>
    <row r="1829" spans="3:3" ht="17.45" customHeight="1" x14ac:dyDescent="0.25">
      <c r="C1829" s="53"/>
    </row>
    <row r="1830" spans="3:3" ht="17.45" customHeight="1" x14ac:dyDescent="0.25">
      <c r="C1830" s="53"/>
    </row>
    <row r="1831" spans="3:3" ht="17.45" customHeight="1" x14ac:dyDescent="0.25">
      <c r="C1831" s="53"/>
    </row>
    <row r="1832" spans="3:3" ht="17.45" customHeight="1" x14ac:dyDescent="0.25">
      <c r="C1832" s="53"/>
    </row>
    <row r="1833" spans="3:3" ht="17.45" customHeight="1" x14ac:dyDescent="0.25">
      <c r="C1833" s="53"/>
    </row>
    <row r="1834" spans="3:3" ht="17.45" customHeight="1" x14ac:dyDescent="0.25">
      <c r="C1834" s="53"/>
    </row>
    <row r="1835" spans="3:3" ht="17.45" customHeight="1" x14ac:dyDescent="0.25">
      <c r="C1835" s="53"/>
    </row>
    <row r="1836" spans="3:3" ht="17.45" customHeight="1" x14ac:dyDescent="0.25">
      <c r="C1836" s="53"/>
    </row>
    <row r="1837" spans="3:3" ht="17.45" customHeight="1" x14ac:dyDescent="0.25">
      <c r="C1837" s="53"/>
    </row>
    <row r="1838" spans="3:3" ht="17.45" customHeight="1" x14ac:dyDescent="0.25">
      <c r="C1838" s="53"/>
    </row>
    <row r="1839" spans="3:3" ht="17.45" customHeight="1" x14ac:dyDescent="0.25">
      <c r="C1839" s="53"/>
    </row>
    <row r="1840" spans="3:3" ht="17.45" customHeight="1" x14ac:dyDescent="0.25">
      <c r="C1840" s="53"/>
    </row>
    <row r="1841" spans="3:3" ht="17.45" customHeight="1" x14ac:dyDescent="0.25">
      <c r="C1841" s="53"/>
    </row>
    <row r="1842" spans="3:3" ht="17.45" customHeight="1" x14ac:dyDescent="0.25">
      <c r="C1842" s="53"/>
    </row>
    <row r="1843" spans="3:3" ht="17.45" customHeight="1" x14ac:dyDescent="0.25">
      <c r="C1843" s="53"/>
    </row>
    <row r="1844" spans="3:3" ht="17.45" customHeight="1" x14ac:dyDescent="0.25">
      <c r="C1844" s="53"/>
    </row>
    <row r="1845" spans="3:3" ht="17.45" customHeight="1" x14ac:dyDescent="0.25">
      <c r="C1845" s="53"/>
    </row>
    <row r="1846" spans="3:3" ht="17.45" customHeight="1" x14ac:dyDescent="0.25">
      <c r="C1846" s="53"/>
    </row>
    <row r="1847" spans="3:3" ht="17.45" customHeight="1" x14ac:dyDescent="0.25">
      <c r="C1847" s="53"/>
    </row>
    <row r="1848" spans="3:3" ht="17.45" customHeight="1" x14ac:dyDescent="0.25">
      <c r="C1848" s="53"/>
    </row>
    <row r="1849" spans="3:3" ht="17.45" customHeight="1" x14ac:dyDescent="0.25">
      <c r="C1849" s="53"/>
    </row>
    <row r="1850" spans="3:3" ht="17.45" customHeight="1" x14ac:dyDescent="0.25">
      <c r="C1850" s="53"/>
    </row>
    <row r="1851" spans="3:3" ht="17.45" customHeight="1" x14ac:dyDescent="0.25">
      <c r="C1851" s="53"/>
    </row>
    <row r="1852" spans="3:3" ht="17.45" customHeight="1" x14ac:dyDescent="0.25">
      <c r="C1852" s="53"/>
    </row>
    <row r="1853" spans="3:3" ht="17.45" customHeight="1" x14ac:dyDescent="0.25">
      <c r="C1853" s="53"/>
    </row>
    <row r="1854" spans="3:3" ht="17.45" customHeight="1" x14ac:dyDescent="0.25">
      <c r="C1854" s="53"/>
    </row>
    <row r="1855" spans="3:3" ht="17.45" customHeight="1" x14ac:dyDescent="0.25">
      <c r="C1855" s="53"/>
    </row>
    <row r="1856" spans="3:3" ht="17.45" customHeight="1" x14ac:dyDescent="0.25">
      <c r="C1856" s="53"/>
    </row>
    <row r="1857" spans="3:3" ht="17.45" customHeight="1" x14ac:dyDescent="0.25">
      <c r="C1857" s="53"/>
    </row>
    <row r="1858" spans="3:3" ht="17.45" customHeight="1" x14ac:dyDescent="0.25">
      <c r="C1858" s="53"/>
    </row>
    <row r="1859" spans="3:3" ht="17.45" customHeight="1" x14ac:dyDescent="0.25">
      <c r="C1859" s="53"/>
    </row>
    <row r="1860" spans="3:3" ht="17.45" customHeight="1" x14ac:dyDescent="0.25">
      <c r="C1860" s="53"/>
    </row>
    <row r="1861" spans="3:3" ht="17.45" customHeight="1" x14ac:dyDescent="0.25">
      <c r="C1861" s="53"/>
    </row>
    <row r="1862" spans="3:3" ht="17.45" customHeight="1" x14ac:dyDescent="0.25">
      <c r="C1862" s="53"/>
    </row>
    <row r="1863" spans="3:3" ht="17.45" customHeight="1" x14ac:dyDescent="0.25">
      <c r="C1863" s="53"/>
    </row>
    <row r="1864" spans="3:3" ht="17.45" customHeight="1" x14ac:dyDescent="0.25">
      <c r="C1864" s="53"/>
    </row>
    <row r="1865" spans="3:3" ht="17.45" customHeight="1" x14ac:dyDescent="0.25">
      <c r="C1865" s="53"/>
    </row>
    <row r="1866" spans="3:3" ht="17.45" customHeight="1" x14ac:dyDescent="0.25">
      <c r="C1866" s="53"/>
    </row>
    <row r="1867" spans="3:3" ht="17.45" customHeight="1" x14ac:dyDescent="0.25">
      <c r="C1867" s="53"/>
    </row>
    <row r="1868" spans="3:3" ht="17.45" customHeight="1" x14ac:dyDescent="0.25">
      <c r="C1868" s="53"/>
    </row>
    <row r="1869" spans="3:3" ht="17.45" customHeight="1" x14ac:dyDescent="0.25">
      <c r="C1869" s="53"/>
    </row>
    <row r="1870" spans="3:3" ht="17.45" customHeight="1" x14ac:dyDescent="0.25">
      <c r="C1870" s="53"/>
    </row>
    <row r="1871" spans="3:3" ht="17.45" customHeight="1" x14ac:dyDescent="0.25">
      <c r="C1871" s="53"/>
    </row>
    <row r="1872" spans="3:3" ht="17.45" customHeight="1" x14ac:dyDescent="0.25">
      <c r="C1872" s="53"/>
    </row>
    <row r="1873" spans="3:3" ht="17.45" customHeight="1" x14ac:dyDescent="0.25">
      <c r="C1873" s="53"/>
    </row>
    <row r="1874" spans="3:3" ht="17.45" customHeight="1" x14ac:dyDescent="0.25">
      <c r="C1874" s="53"/>
    </row>
    <row r="1875" spans="3:3" ht="17.45" customHeight="1" x14ac:dyDescent="0.25">
      <c r="C1875" s="53"/>
    </row>
    <row r="1876" spans="3:3" ht="17.45" customHeight="1" x14ac:dyDescent="0.25">
      <c r="C1876" s="53"/>
    </row>
    <row r="1877" spans="3:3" ht="17.45" customHeight="1" x14ac:dyDescent="0.25">
      <c r="C1877" s="53"/>
    </row>
    <row r="1878" spans="3:3" ht="17.45" customHeight="1" x14ac:dyDescent="0.25">
      <c r="C1878" s="53"/>
    </row>
    <row r="1879" spans="3:3" ht="17.45" customHeight="1" x14ac:dyDescent="0.25">
      <c r="C1879" s="53"/>
    </row>
    <row r="1880" spans="3:3" ht="17.45" customHeight="1" x14ac:dyDescent="0.25">
      <c r="C1880" s="53"/>
    </row>
    <row r="1881" spans="3:3" ht="17.45" customHeight="1" x14ac:dyDescent="0.25">
      <c r="C1881" s="53"/>
    </row>
    <row r="1882" spans="3:3" ht="17.45" customHeight="1" x14ac:dyDescent="0.25">
      <c r="C1882" s="53"/>
    </row>
    <row r="1883" spans="3:3" ht="17.45" customHeight="1" x14ac:dyDescent="0.25">
      <c r="C1883" s="53"/>
    </row>
    <row r="1884" spans="3:3" ht="17.45" customHeight="1" x14ac:dyDescent="0.25">
      <c r="C1884" s="53"/>
    </row>
    <row r="1885" spans="3:3" ht="17.45" customHeight="1" x14ac:dyDescent="0.25">
      <c r="C1885" s="53"/>
    </row>
    <row r="1886" spans="3:3" ht="17.45" customHeight="1" x14ac:dyDescent="0.25">
      <c r="C1886" s="53"/>
    </row>
    <row r="1887" spans="3:3" ht="17.45" customHeight="1" x14ac:dyDescent="0.25">
      <c r="C1887" s="53"/>
    </row>
    <row r="1888" spans="3:3" ht="17.45" customHeight="1" x14ac:dyDescent="0.25">
      <c r="C1888" s="53"/>
    </row>
    <row r="1889" spans="3:3" ht="17.45" customHeight="1" x14ac:dyDescent="0.25">
      <c r="C1889" s="53"/>
    </row>
    <row r="1890" spans="3:3" ht="17.45" customHeight="1" x14ac:dyDescent="0.25">
      <c r="C1890" s="53"/>
    </row>
    <row r="1891" spans="3:3" ht="17.45" customHeight="1" x14ac:dyDescent="0.25">
      <c r="C1891" s="53"/>
    </row>
    <row r="1892" spans="3:3" ht="17.45" customHeight="1" x14ac:dyDescent="0.25">
      <c r="C1892" s="53"/>
    </row>
    <row r="1893" spans="3:3" ht="17.45" customHeight="1" x14ac:dyDescent="0.25">
      <c r="C1893" s="53"/>
    </row>
    <row r="1894" spans="3:3" ht="17.45" customHeight="1" x14ac:dyDescent="0.25">
      <c r="C1894" s="53"/>
    </row>
    <row r="1895" spans="3:3" ht="17.45" customHeight="1" x14ac:dyDescent="0.25">
      <c r="C1895" s="53"/>
    </row>
    <row r="1896" spans="3:3" ht="17.45" customHeight="1" x14ac:dyDescent="0.25">
      <c r="C1896" s="53"/>
    </row>
    <row r="1897" spans="3:3" ht="17.45" customHeight="1" x14ac:dyDescent="0.25">
      <c r="C1897" s="53"/>
    </row>
    <row r="1898" spans="3:3" ht="17.45" customHeight="1" x14ac:dyDescent="0.25">
      <c r="C1898" s="53"/>
    </row>
    <row r="1899" spans="3:3" ht="17.45" customHeight="1" x14ac:dyDescent="0.25">
      <c r="C1899" s="53"/>
    </row>
    <row r="1900" spans="3:3" ht="17.45" customHeight="1" x14ac:dyDescent="0.25">
      <c r="C1900" s="53"/>
    </row>
    <row r="1901" spans="3:3" ht="17.45" customHeight="1" x14ac:dyDescent="0.25">
      <c r="C1901" s="53"/>
    </row>
    <row r="1902" spans="3:3" ht="17.45" customHeight="1" x14ac:dyDescent="0.25">
      <c r="C1902" s="53"/>
    </row>
    <row r="1903" spans="3:3" ht="17.45" customHeight="1" x14ac:dyDescent="0.25">
      <c r="C1903" s="53"/>
    </row>
    <row r="1904" spans="3:3" ht="17.45" customHeight="1" x14ac:dyDescent="0.25">
      <c r="C1904" s="53"/>
    </row>
    <row r="1905" spans="3:3" ht="17.45" customHeight="1" x14ac:dyDescent="0.25">
      <c r="C1905" s="53"/>
    </row>
    <row r="1906" spans="3:3" ht="17.45" customHeight="1" x14ac:dyDescent="0.25">
      <c r="C1906" s="53"/>
    </row>
    <row r="1907" spans="3:3" ht="17.45" customHeight="1" x14ac:dyDescent="0.25">
      <c r="C1907" s="53"/>
    </row>
    <row r="1908" spans="3:3" ht="17.45" customHeight="1" x14ac:dyDescent="0.25">
      <c r="C1908" s="53"/>
    </row>
    <row r="1909" spans="3:3" ht="17.45" customHeight="1" x14ac:dyDescent="0.25">
      <c r="C1909" s="53"/>
    </row>
    <row r="1910" spans="3:3" ht="17.45" customHeight="1" x14ac:dyDescent="0.25">
      <c r="C1910" s="53"/>
    </row>
    <row r="1911" spans="3:3" ht="17.45" customHeight="1" x14ac:dyDescent="0.25">
      <c r="C1911" s="53"/>
    </row>
    <row r="1912" spans="3:3" ht="17.45" customHeight="1" x14ac:dyDescent="0.25">
      <c r="C1912" s="53"/>
    </row>
    <row r="1913" spans="3:3" ht="17.45" customHeight="1" x14ac:dyDescent="0.25">
      <c r="C1913" s="53"/>
    </row>
    <row r="1914" spans="3:3" ht="17.45" customHeight="1" x14ac:dyDescent="0.25">
      <c r="C1914" s="53"/>
    </row>
    <row r="1915" spans="3:3" ht="17.45" customHeight="1" x14ac:dyDescent="0.25">
      <c r="C1915" s="53"/>
    </row>
    <row r="1916" spans="3:3" ht="17.45" customHeight="1" x14ac:dyDescent="0.25">
      <c r="C1916" s="53"/>
    </row>
    <row r="1917" spans="3:3" ht="17.45" customHeight="1" x14ac:dyDescent="0.25">
      <c r="C1917" s="53"/>
    </row>
    <row r="1918" spans="3:3" ht="17.45" customHeight="1" x14ac:dyDescent="0.25">
      <c r="C1918" s="53"/>
    </row>
    <row r="1919" spans="3:3" ht="17.45" customHeight="1" x14ac:dyDescent="0.25">
      <c r="C1919" s="53"/>
    </row>
    <row r="1920" spans="3:3" ht="17.45" customHeight="1" x14ac:dyDescent="0.25">
      <c r="C1920" s="53"/>
    </row>
    <row r="1921" spans="3:3" ht="17.45" customHeight="1" x14ac:dyDescent="0.25">
      <c r="C1921" s="53"/>
    </row>
    <row r="1922" spans="3:3" ht="17.45" customHeight="1" x14ac:dyDescent="0.25">
      <c r="C1922" s="53"/>
    </row>
    <row r="1923" spans="3:3" ht="17.45" customHeight="1" x14ac:dyDescent="0.25">
      <c r="C1923" s="53"/>
    </row>
    <row r="1924" spans="3:3" ht="17.45" customHeight="1" x14ac:dyDescent="0.25">
      <c r="C1924" s="53"/>
    </row>
    <row r="1925" spans="3:3" ht="17.45" customHeight="1" x14ac:dyDescent="0.25">
      <c r="C1925" s="53"/>
    </row>
    <row r="1926" spans="3:3" ht="17.45" customHeight="1" x14ac:dyDescent="0.25">
      <c r="C1926" s="53"/>
    </row>
    <row r="1927" spans="3:3" ht="17.45" customHeight="1" x14ac:dyDescent="0.25">
      <c r="C1927" s="53"/>
    </row>
    <row r="1928" spans="3:3" ht="17.45" customHeight="1" x14ac:dyDescent="0.25">
      <c r="C1928" s="53"/>
    </row>
    <row r="1929" spans="3:3" ht="17.45" customHeight="1" x14ac:dyDescent="0.25">
      <c r="C1929" s="53"/>
    </row>
    <row r="1930" spans="3:3" ht="17.45" customHeight="1" x14ac:dyDescent="0.25">
      <c r="C1930" s="53"/>
    </row>
    <row r="1931" spans="3:3" ht="17.45" customHeight="1" x14ac:dyDescent="0.25">
      <c r="C1931" s="53"/>
    </row>
    <row r="1932" spans="3:3" ht="17.45" customHeight="1" x14ac:dyDescent="0.25">
      <c r="C1932" s="53"/>
    </row>
    <row r="1933" spans="3:3" ht="17.45" customHeight="1" x14ac:dyDescent="0.25">
      <c r="C1933" s="53"/>
    </row>
    <row r="1934" spans="3:3" ht="17.45" customHeight="1" x14ac:dyDescent="0.25">
      <c r="C1934" s="53"/>
    </row>
    <row r="1935" spans="3:3" ht="17.45" customHeight="1" x14ac:dyDescent="0.25">
      <c r="C1935" s="53"/>
    </row>
    <row r="1936" spans="3:3" ht="17.45" customHeight="1" x14ac:dyDescent="0.25">
      <c r="C1936" s="53"/>
    </row>
    <row r="1937" spans="3:3" ht="17.45" customHeight="1" x14ac:dyDescent="0.25">
      <c r="C1937" s="53"/>
    </row>
    <row r="1938" spans="3:3" ht="17.45" customHeight="1" x14ac:dyDescent="0.25">
      <c r="C1938" s="53"/>
    </row>
    <row r="1939" spans="3:3" ht="17.45" customHeight="1" x14ac:dyDescent="0.25">
      <c r="C1939" s="53"/>
    </row>
    <row r="1940" spans="3:3" ht="17.45" customHeight="1" x14ac:dyDescent="0.25">
      <c r="C1940" s="53"/>
    </row>
    <row r="1941" spans="3:3" ht="17.45" customHeight="1" x14ac:dyDescent="0.25">
      <c r="C1941" s="53"/>
    </row>
    <row r="1942" spans="3:3" ht="17.45" customHeight="1" x14ac:dyDescent="0.25">
      <c r="C1942" s="53"/>
    </row>
    <row r="1943" spans="3:3" ht="17.45" customHeight="1" x14ac:dyDescent="0.25">
      <c r="C1943" s="53"/>
    </row>
    <row r="1944" spans="3:3" ht="17.45" customHeight="1" x14ac:dyDescent="0.25">
      <c r="C1944" s="53"/>
    </row>
    <row r="1945" spans="3:3" ht="17.45" customHeight="1" x14ac:dyDescent="0.25">
      <c r="C1945" s="53"/>
    </row>
    <row r="1946" spans="3:3" ht="17.45" customHeight="1" x14ac:dyDescent="0.25">
      <c r="C1946" s="53"/>
    </row>
    <row r="1947" spans="3:3" ht="17.45" customHeight="1" x14ac:dyDescent="0.25">
      <c r="C1947" s="53"/>
    </row>
    <row r="1948" spans="3:3" ht="17.45" customHeight="1" x14ac:dyDescent="0.25">
      <c r="C1948" s="53"/>
    </row>
    <row r="1949" spans="3:3" ht="17.45" customHeight="1" x14ac:dyDescent="0.25">
      <c r="C1949" s="53"/>
    </row>
    <row r="1950" spans="3:3" ht="17.45" customHeight="1" x14ac:dyDescent="0.25">
      <c r="C1950" s="53"/>
    </row>
    <row r="1951" spans="3:3" ht="17.45" customHeight="1" x14ac:dyDescent="0.25">
      <c r="C1951" s="53"/>
    </row>
    <row r="1952" spans="3:3" ht="17.45" customHeight="1" x14ac:dyDescent="0.25">
      <c r="C1952" s="53"/>
    </row>
    <row r="1953" spans="3:3" ht="17.45" customHeight="1" x14ac:dyDescent="0.25">
      <c r="C1953" s="53"/>
    </row>
    <row r="1954" spans="3:3" ht="17.45" customHeight="1" x14ac:dyDescent="0.25">
      <c r="C1954" s="53"/>
    </row>
    <row r="1955" spans="3:3" ht="17.45" customHeight="1" x14ac:dyDescent="0.25">
      <c r="C1955" s="53"/>
    </row>
    <row r="1956" spans="3:3" ht="17.45" customHeight="1" x14ac:dyDescent="0.25">
      <c r="C1956" s="53"/>
    </row>
    <row r="1957" spans="3:3" ht="17.45" customHeight="1" x14ac:dyDescent="0.25">
      <c r="C1957" s="53"/>
    </row>
    <row r="1958" spans="3:3" ht="17.45" customHeight="1" x14ac:dyDescent="0.25">
      <c r="C1958" s="53"/>
    </row>
    <row r="1959" spans="3:3" ht="17.45" customHeight="1" x14ac:dyDescent="0.25">
      <c r="C1959" s="53"/>
    </row>
    <row r="1960" spans="3:3" ht="17.45" customHeight="1" x14ac:dyDescent="0.25">
      <c r="C1960" s="53"/>
    </row>
    <row r="1961" spans="3:3" ht="17.45" customHeight="1" x14ac:dyDescent="0.25">
      <c r="C1961" s="53"/>
    </row>
    <row r="1962" spans="3:3" ht="17.45" customHeight="1" x14ac:dyDescent="0.25">
      <c r="C1962" s="53"/>
    </row>
    <row r="1963" spans="3:3" ht="17.45" customHeight="1" x14ac:dyDescent="0.25">
      <c r="C1963" s="53"/>
    </row>
    <row r="1964" spans="3:3" ht="17.45" customHeight="1" x14ac:dyDescent="0.25">
      <c r="C1964" s="53"/>
    </row>
    <row r="1965" spans="3:3" ht="17.45" customHeight="1" x14ac:dyDescent="0.25">
      <c r="C1965" s="53"/>
    </row>
    <row r="1966" spans="3:3" ht="17.45" customHeight="1" x14ac:dyDescent="0.25">
      <c r="C1966" s="53"/>
    </row>
    <row r="1967" spans="3:3" ht="17.45" customHeight="1" x14ac:dyDescent="0.25">
      <c r="C1967" s="53"/>
    </row>
    <row r="1968" spans="3:3" ht="17.45" customHeight="1" x14ac:dyDescent="0.25">
      <c r="C1968" s="53"/>
    </row>
    <row r="1969" spans="3:3" ht="17.45" customHeight="1" x14ac:dyDescent="0.25">
      <c r="C1969" s="53"/>
    </row>
    <row r="1970" spans="3:3" ht="17.45" customHeight="1" x14ac:dyDescent="0.25">
      <c r="C1970" s="53"/>
    </row>
    <row r="1971" spans="3:3" ht="17.45" customHeight="1" x14ac:dyDescent="0.25">
      <c r="C1971" s="53"/>
    </row>
    <row r="1972" spans="3:3" ht="17.45" customHeight="1" x14ac:dyDescent="0.25">
      <c r="C1972" s="53"/>
    </row>
    <row r="1973" spans="3:3" ht="17.45" customHeight="1" x14ac:dyDescent="0.25">
      <c r="C1973" s="53"/>
    </row>
    <row r="1974" spans="3:3" ht="17.45" customHeight="1" x14ac:dyDescent="0.25">
      <c r="C1974" s="53"/>
    </row>
    <row r="1975" spans="3:3" ht="17.45" customHeight="1" x14ac:dyDescent="0.25">
      <c r="C1975" s="53"/>
    </row>
    <row r="1976" spans="3:3" ht="17.45" customHeight="1" x14ac:dyDescent="0.25">
      <c r="C1976" s="53"/>
    </row>
    <row r="1977" spans="3:3" ht="17.45" customHeight="1" x14ac:dyDescent="0.25">
      <c r="C1977" s="53"/>
    </row>
    <row r="1978" spans="3:3" ht="17.45" customHeight="1" x14ac:dyDescent="0.25">
      <c r="C1978" s="53"/>
    </row>
    <row r="1979" spans="3:3" ht="17.45" customHeight="1" x14ac:dyDescent="0.25">
      <c r="C1979" s="53"/>
    </row>
    <row r="1980" spans="3:3" ht="17.45" customHeight="1" x14ac:dyDescent="0.25">
      <c r="C1980" s="53"/>
    </row>
    <row r="1981" spans="3:3" ht="17.45" customHeight="1" x14ac:dyDescent="0.25">
      <c r="C1981" s="53"/>
    </row>
    <row r="1982" spans="3:3" ht="17.45" customHeight="1" x14ac:dyDescent="0.25">
      <c r="C1982" s="53"/>
    </row>
    <row r="1983" spans="3:3" ht="17.45" customHeight="1" x14ac:dyDescent="0.25">
      <c r="C1983" s="53"/>
    </row>
    <row r="1984" spans="3:3" ht="17.45" customHeight="1" x14ac:dyDescent="0.25">
      <c r="C1984" s="53"/>
    </row>
    <row r="1985" spans="3:3" ht="17.45" customHeight="1" x14ac:dyDescent="0.25">
      <c r="C1985" s="53"/>
    </row>
    <row r="1986" spans="3:3" ht="17.45" customHeight="1" x14ac:dyDescent="0.25">
      <c r="C1986" s="53"/>
    </row>
    <row r="1987" spans="3:3" ht="17.45" customHeight="1" x14ac:dyDescent="0.25">
      <c r="C1987" s="53"/>
    </row>
    <row r="1988" spans="3:3" ht="17.45" customHeight="1" x14ac:dyDescent="0.25">
      <c r="C1988" s="53"/>
    </row>
    <row r="1989" spans="3:3" ht="17.45" customHeight="1" x14ac:dyDescent="0.25">
      <c r="C1989" s="53"/>
    </row>
    <row r="1990" spans="3:3" ht="17.45" customHeight="1" x14ac:dyDescent="0.25">
      <c r="C1990" s="53"/>
    </row>
    <row r="1991" spans="3:3" ht="17.45" customHeight="1" x14ac:dyDescent="0.25">
      <c r="C1991" s="53"/>
    </row>
    <row r="1992" spans="3:3" ht="17.45" customHeight="1" x14ac:dyDescent="0.25">
      <c r="C1992" s="53"/>
    </row>
    <row r="1993" spans="3:3" ht="17.45" customHeight="1" x14ac:dyDescent="0.25">
      <c r="C1993" s="53"/>
    </row>
    <row r="1994" spans="3:3" ht="17.45" customHeight="1" x14ac:dyDescent="0.25">
      <c r="C1994" s="53"/>
    </row>
    <row r="1995" spans="3:3" ht="17.45" customHeight="1" x14ac:dyDescent="0.25">
      <c r="C1995" s="53"/>
    </row>
    <row r="1996" spans="3:3" ht="17.45" customHeight="1" x14ac:dyDescent="0.25">
      <c r="C1996" s="53"/>
    </row>
    <row r="1997" spans="3:3" ht="17.45" customHeight="1" x14ac:dyDescent="0.25">
      <c r="C1997" s="53"/>
    </row>
    <row r="1998" spans="3:3" ht="17.45" customHeight="1" x14ac:dyDescent="0.25">
      <c r="C1998" s="53"/>
    </row>
    <row r="1999" spans="3:3" ht="17.45" customHeight="1" x14ac:dyDescent="0.25">
      <c r="C1999" s="53"/>
    </row>
    <row r="2000" spans="3:3" ht="17.45" customHeight="1" x14ac:dyDescent="0.25">
      <c r="C2000" s="53"/>
    </row>
    <row r="2001" spans="3:3" ht="17.45" customHeight="1" x14ac:dyDescent="0.25">
      <c r="C2001" s="53"/>
    </row>
    <row r="2002" spans="3:3" ht="17.45" customHeight="1" x14ac:dyDescent="0.25">
      <c r="C2002" s="53"/>
    </row>
    <row r="2003" spans="3:3" ht="17.45" customHeight="1" x14ac:dyDescent="0.25">
      <c r="C2003" s="53"/>
    </row>
    <row r="2004" spans="3:3" ht="17.45" customHeight="1" x14ac:dyDescent="0.25">
      <c r="C2004" s="53"/>
    </row>
    <row r="2005" spans="3:3" ht="17.45" customHeight="1" x14ac:dyDescent="0.25">
      <c r="C2005" s="53"/>
    </row>
    <row r="2006" spans="3:3" ht="17.45" customHeight="1" x14ac:dyDescent="0.25">
      <c r="C2006" s="53"/>
    </row>
    <row r="2007" spans="3:3" ht="17.45" customHeight="1" x14ac:dyDescent="0.25">
      <c r="C2007" s="53"/>
    </row>
    <row r="2008" spans="3:3" ht="17.45" customHeight="1" x14ac:dyDescent="0.25">
      <c r="C2008" s="53"/>
    </row>
    <row r="2009" spans="3:3" ht="17.45" customHeight="1" x14ac:dyDescent="0.25">
      <c r="C2009" s="53"/>
    </row>
    <row r="2010" spans="3:3" ht="17.45" customHeight="1" x14ac:dyDescent="0.25">
      <c r="C2010" s="53"/>
    </row>
    <row r="2011" spans="3:3" ht="17.45" customHeight="1" x14ac:dyDescent="0.25">
      <c r="C2011" s="53"/>
    </row>
    <row r="2012" spans="3:3" ht="17.45" customHeight="1" x14ac:dyDescent="0.25">
      <c r="C2012" s="53"/>
    </row>
    <row r="2013" spans="3:3" ht="17.45" customHeight="1" x14ac:dyDescent="0.25">
      <c r="C2013" s="53"/>
    </row>
    <row r="2014" spans="3:3" ht="17.45" customHeight="1" x14ac:dyDescent="0.25">
      <c r="C2014" s="53"/>
    </row>
    <row r="2015" spans="3:3" ht="17.45" customHeight="1" x14ac:dyDescent="0.25">
      <c r="C2015" s="53"/>
    </row>
    <row r="2016" spans="3:3" ht="17.45" customHeight="1" x14ac:dyDescent="0.25">
      <c r="C2016" s="53"/>
    </row>
    <row r="2017" spans="3:3" ht="17.45" customHeight="1" x14ac:dyDescent="0.25">
      <c r="C2017" s="53"/>
    </row>
    <row r="2018" spans="3:3" ht="17.45" customHeight="1" x14ac:dyDescent="0.25">
      <c r="C2018" s="53"/>
    </row>
    <row r="2019" spans="3:3" ht="17.45" customHeight="1" x14ac:dyDescent="0.25">
      <c r="C2019" s="53"/>
    </row>
    <row r="2020" spans="3:3" ht="17.45" customHeight="1" x14ac:dyDescent="0.25">
      <c r="C2020" s="53"/>
    </row>
    <row r="2021" spans="3:3" ht="17.45" customHeight="1" x14ac:dyDescent="0.25">
      <c r="C2021" s="53"/>
    </row>
    <row r="2022" spans="3:3" ht="17.45" customHeight="1" x14ac:dyDescent="0.25">
      <c r="C2022" s="53"/>
    </row>
    <row r="2023" spans="3:3" ht="17.45" customHeight="1" x14ac:dyDescent="0.25">
      <c r="C2023" s="53"/>
    </row>
    <row r="2024" spans="3:3" ht="17.45" customHeight="1" x14ac:dyDescent="0.25">
      <c r="C2024" s="53"/>
    </row>
    <row r="2025" spans="3:3" ht="17.45" customHeight="1" x14ac:dyDescent="0.25">
      <c r="C2025" s="53"/>
    </row>
    <row r="2026" spans="3:3" ht="17.45" customHeight="1" x14ac:dyDescent="0.25">
      <c r="C2026" s="53"/>
    </row>
    <row r="2027" spans="3:3" ht="17.45" customHeight="1" x14ac:dyDescent="0.25">
      <c r="C2027" s="53"/>
    </row>
    <row r="2028" spans="3:3" ht="17.45" customHeight="1" x14ac:dyDescent="0.25">
      <c r="C2028" s="53"/>
    </row>
    <row r="2029" spans="3:3" ht="17.45" customHeight="1" x14ac:dyDescent="0.25">
      <c r="C2029" s="53"/>
    </row>
    <row r="2030" spans="3:3" ht="17.45" customHeight="1" x14ac:dyDescent="0.25">
      <c r="C2030" s="53"/>
    </row>
    <row r="2031" spans="3:3" ht="17.45" customHeight="1" x14ac:dyDescent="0.25">
      <c r="C2031" s="53"/>
    </row>
    <row r="2032" spans="3:3" ht="17.45" customHeight="1" x14ac:dyDescent="0.25">
      <c r="C2032" s="53"/>
    </row>
    <row r="2033" spans="3:3" ht="17.45" customHeight="1" x14ac:dyDescent="0.25">
      <c r="C2033" s="53"/>
    </row>
    <row r="2034" spans="3:3" ht="17.45" customHeight="1" x14ac:dyDescent="0.25">
      <c r="C2034" s="53"/>
    </row>
    <row r="2035" spans="3:3" ht="17.45" customHeight="1" x14ac:dyDescent="0.25">
      <c r="C2035" s="53"/>
    </row>
    <row r="2036" spans="3:3" ht="17.45" customHeight="1" x14ac:dyDescent="0.25">
      <c r="C2036" s="53"/>
    </row>
    <row r="2037" spans="3:3" ht="17.45" customHeight="1" x14ac:dyDescent="0.25">
      <c r="C2037" s="53"/>
    </row>
    <row r="2038" spans="3:3" ht="17.45" customHeight="1" x14ac:dyDescent="0.25">
      <c r="C2038" s="53"/>
    </row>
    <row r="2039" spans="3:3" ht="17.45" customHeight="1" x14ac:dyDescent="0.25">
      <c r="C2039" s="53"/>
    </row>
    <row r="2040" spans="3:3" ht="17.45" customHeight="1" x14ac:dyDescent="0.25">
      <c r="C2040" s="53"/>
    </row>
    <row r="2041" spans="3:3" ht="17.45" customHeight="1" x14ac:dyDescent="0.25">
      <c r="C2041" s="53"/>
    </row>
    <row r="2042" spans="3:3" ht="17.45" customHeight="1" x14ac:dyDescent="0.25">
      <c r="C2042" s="53"/>
    </row>
    <row r="2043" spans="3:3" ht="17.45" customHeight="1" x14ac:dyDescent="0.25">
      <c r="C2043" s="53"/>
    </row>
    <row r="2044" spans="3:3" ht="17.45" customHeight="1" x14ac:dyDescent="0.25">
      <c r="C2044" s="53"/>
    </row>
    <row r="2045" spans="3:3" ht="17.45" customHeight="1" x14ac:dyDescent="0.25">
      <c r="C2045" s="53"/>
    </row>
    <row r="2046" spans="3:3" ht="17.45" customHeight="1" x14ac:dyDescent="0.25">
      <c r="C2046" s="53"/>
    </row>
    <row r="2047" spans="3:3" ht="17.45" customHeight="1" x14ac:dyDescent="0.25">
      <c r="C2047" s="53"/>
    </row>
    <row r="2048" spans="3:3" ht="17.45" customHeight="1" x14ac:dyDescent="0.25">
      <c r="C2048" s="53"/>
    </row>
    <row r="2049" spans="3:3" ht="17.45" customHeight="1" x14ac:dyDescent="0.25">
      <c r="C2049" s="53"/>
    </row>
    <row r="2050" spans="3:3" ht="17.45" customHeight="1" x14ac:dyDescent="0.25">
      <c r="C2050" s="53"/>
    </row>
    <row r="2051" spans="3:3" ht="17.45" customHeight="1" x14ac:dyDescent="0.25">
      <c r="C2051" s="53"/>
    </row>
    <row r="2052" spans="3:3" ht="17.45" customHeight="1" x14ac:dyDescent="0.25">
      <c r="C2052" s="53"/>
    </row>
    <row r="2053" spans="3:3" ht="17.45" customHeight="1" x14ac:dyDescent="0.25">
      <c r="C2053" s="53"/>
    </row>
    <row r="2054" spans="3:3" ht="17.45" customHeight="1" x14ac:dyDescent="0.25">
      <c r="C2054" s="53"/>
    </row>
    <row r="2055" spans="3:3" ht="17.45" customHeight="1" x14ac:dyDescent="0.25">
      <c r="C2055" s="53"/>
    </row>
    <row r="2056" spans="3:3" ht="17.45" customHeight="1" x14ac:dyDescent="0.25">
      <c r="C2056" s="53"/>
    </row>
    <row r="2057" spans="3:3" ht="17.45" customHeight="1" x14ac:dyDescent="0.25">
      <c r="C2057" s="53"/>
    </row>
    <row r="2058" spans="3:3" ht="17.45" customHeight="1" x14ac:dyDescent="0.25">
      <c r="C2058" s="53"/>
    </row>
    <row r="2059" spans="3:3" ht="17.45" customHeight="1" x14ac:dyDescent="0.25">
      <c r="C2059" s="53"/>
    </row>
    <row r="2060" spans="3:3" ht="17.45" customHeight="1" x14ac:dyDescent="0.25">
      <c r="C2060" s="53"/>
    </row>
    <row r="2061" spans="3:3" ht="17.45" customHeight="1" x14ac:dyDescent="0.25">
      <c r="C2061" s="53"/>
    </row>
    <row r="2062" spans="3:3" ht="17.45" customHeight="1" x14ac:dyDescent="0.25">
      <c r="C2062" s="53"/>
    </row>
    <row r="2063" spans="3:3" ht="17.45" customHeight="1" x14ac:dyDescent="0.25">
      <c r="C2063" s="53"/>
    </row>
    <row r="2064" spans="3:3" ht="17.45" customHeight="1" x14ac:dyDescent="0.25">
      <c r="C2064" s="53"/>
    </row>
    <row r="2065" spans="3:3" ht="17.45" customHeight="1" x14ac:dyDescent="0.25">
      <c r="C2065" s="53"/>
    </row>
    <row r="2066" spans="3:3" ht="17.45" customHeight="1" x14ac:dyDescent="0.25">
      <c r="C2066" s="53"/>
    </row>
    <row r="2067" spans="3:3" ht="17.45" customHeight="1" x14ac:dyDescent="0.25">
      <c r="C2067" s="53"/>
    </row>
    <row r="2068" spans="3:3" ht="17.45" customHeight="1" x14ac:dyDescent="0.25">
      <c r="C2068" s="53"/>
    </row>
    <row r="2069" spans="3:3" ht="17.45" customHeight="1" x14ac:dyDescent="0.25">
      <c r="C2069" s="53"/>
    </row>
    <row r="2070" spans="3:3" ht="17.45" customHeight="1" x14ac:dyDescent="0.25">
      <c r="C2070" s="53"/>
    </row>
    <row r="2071" spans="3:3" ht="17.45" customHeight="1" x14ac:dyDescent="0.25">
      <c r="C2071" s="53"/>
    </row>
    <row r="2072" spans="3:3" ht="17.45" customHeight="1" x14ac:dyDescent="0.25">
      <c r="C2072" s="53"/>
    </row>
    <row r="2073" spans="3:3" ht="17.45" customHeight="1" x14ac:dyDescent="0.25">
      <c r="C2073" s="53"/>
    </row>
    <row r="2074" spans="3:3" ht="17.45" customHeight="1" x14ac:dyDescent="0.25">
      <c r="C2074" s="53"/>
    </row>
    <row r="2075" spans="3:3" ht="17.45" customHeight="1" x14ac:dyDescent="0.25">
      <c r="C2075" s="53"/>
    </row>
    <row r="2076" spans="3:3" ht="17.45" customHeight="1" x14ac:dyDescent="0.25">
      <c r="C2076" s="53"/>
    </row>
    <row r="2077" spans="3:3" ht="17.45" customHeight="1" x14ac:dyDescent="0.25">
      <c r="C2077" s="53"/>
    </row>
    <row r="2078" spans="3:3" ht="17.45" customHeight="1" x14ac:dyDescent="0.25">
      <c r="C2078" s="53"/>
    </row>
    <row r="2079" spans="3:3" ht="17.45" customHeight="1" x14ac:dyDescent="0.25">
      <c r="C2079" s="53"/>
    </row>
    <row r="2080" spans="3:3" ht="17.45" customHeight="1" x14ac:dyDescent="0.25">
      <c r="C2080" s="53"/>
    </row>
    <row r="2081" spans="3:3" ht="17.45" customHeight="1" x14ac:dyDescent="0.25">
      <c r="C2081" s="53"/>
    </row>
    <row r="2082" spans="3:3" ht="17.45" customHeight="1" x14ac:dyDescent="0.25">
      <c r="C2082" s="53"/>
    </row>
    <row r="2083" spans="3:3" ht="17.45" customHeight="1" x14ac:dyDescent="0.25">
      <c r="C2083" s="53"/>
    </row>
    <row r="2084" spans="3:3" ht="17.45" customHeight="1" x14ac:dyDescent="0.25">
      <c r="C2084" s="53"/>
    </row>
    <row r="2085" spans="3:3" ht="17.45" customHeight="1" x14ac:dyDescent="0.25">
      <c r="C2085" s="53"/>
    </row>
    <row r="2086" spans="3:3" ht="17.45" customHeight="1" x14ac:dyDescent="0.25">
      <c r="C2086" s="53"/>
    </row>
    <row r="2087" spans="3:3" ht="17.45" customHeight="1" x14ac:dyDescent="0.25">
      <c r="C2087" s="53"/>
    </row>
    <row r="2088" spans="3:3" ht="17.45" customHeight="1" x14ac:dyDescent="0.25">
      <c r="C2088" s="53"/>
    </row>
    <row r="2089" spans="3:3" ht="17.45" customHeight="1" x14ac:dyDescent="0.25">
      <c r="C2089" s="53"/>
    </row>
    <row r="2090" spans="3:3" ht="17.45" customHeight="1" x14ac:dyDescent="0.25">
      <c r="C2090" s="53"/>
    </row>
    <row r="2091" spans="3:3" ht="17.45" customHeight="1" x14ac:dyDescent="0.25">
      <c r="C2091" s="53"/>
    </row>
    <row r="2092" spans="3:3" ht="17.45" customHeight="1" x14ac:dyDescent="0.25">
      <c r="C2092" s="53"/>
    </row>
    <row r="2093" spans="3:3" ht="17.45" customHeight="1" x14ac:dyDescent="0.25">
      <c r="C2093" s="53"/>
    </row>
    <row r="2094" spans="3:3" ht="17.45" customHeight="1" x14ac:dyDescent="0.25">
      <c r="C2094" s="53"/>
    </row>
    <row r="2095" spans="3:3" ht="17.45" customHeight="1" x14ac:dyDescent="0.25">
      <c r="C2095" s="53"/>
    </row>
    <row r="2096" spans="3:3" ht="17.45" customHeight="1" x14ac:dyDescent="0.25">
      <c r="C2096" s="53"/>
    </row>
    <row r="2097" spans="3:3" ht="17.45" customHeight="1" x14ac:dyDescent="0.25">
      <c r="C2097" s="53"/>
    </row>
    <row r="2098" spans="3:3" ht="17.45" customHeight="1" x14ac:dyDescent="0.25">
      <c r="C2098" s="53"/>
    </row>
    <row r="2099" spans="3:3" ht="17.45" customHeight="1" x14ac:dyDescent="0.25">
      <c r="C2099" s="53"/>
    </row>
    <row r="2100" spans="3:3" ht="17.45" customHeight="1" x14ac:dyDescent="0.25">
      <c r="C2100" s="53"/>
    </row>
    <row r="2101" spans="3:3" ht="17.45" customHeight="1" x14ac:dyDescent="0.25">
      <c r="C2101" s="53"/>
    </row>
    <row r="2102" spans="3:3" ht="17.45" customHeight="1" x14ac:dyDescent="0.25">
      <c r="C2102" s="53"/>
    </row>
    <row r="2103" spans="3:3" ht="17.45" customHeight="1" x14ac:dyDescent="0.25">
      <c r="C2103" s="53"/>
    </row>
    <row r="2104" spans="3:3" ht="17.45" customHeight="1" x14ac:dyDescent="0.25">
      <c r="C2104" s="53"/>
    </row>
    <row r="2105" spans="3:3" ht="17.45" customHeight="1" x14ac:dyDescent="0.25">
      <c r="C2105" s="53"/>
    </row>
    <row r="2106" spans="3:3" ht="17.45" customHeight="1" x14ac:dyDescent="0.25">
      <c r="C2106" s="53"/>
    </row>
    <row r="2107" spans="3:3" ht="17.45" customHeight="1" x14ac:dyDescent="0.25">
      <c r="C2107" s="53"/>
    </row>
    <row r="2108" spans="3:3" ht="17.45" customHeight="1" x14ac:dyDescent="0.25">
      <c r="C2108" s="53"/>
    </row>
    <row r="2109" spans="3:3" ht="17.45" customHeight="1" x14ac:dyDescent="0.25">
      <c r="C2109" s="53"/>
    </row>
    <row r="2110" spans="3:3" ht="17.45" customHeight="1" x14ac:dyDescent="0.25">
      <c r="C2110" s="53"/>
    </row>
    <row r="2111" spans="3:3" ht="17.45" customHeight="1" x14ac:dyDescent="0.25">
      <c r="C2111" s="53"/>
    </row>
    <row r="2112" spans="3:3" ht="17.45" customHeight="1" x14ac:dyDescent="0.25">
      <c r="C2112" s="53"/>
    </row>
    <row r="2113" spans="3:3" ht="17.45" customHeight="1" x14ac:dyDescent="0.25">
      <c r="C2113" s="53"/>
    </row>
    <row r="2114" spans="3:3" ht="17.45" customHeight="1" x14ac:dyDescent="0.25">
      <c r="C2114" s="53"/>
    </row>
    <row r="2115" spans="3:3" ht="17.45" customHeight="1" x14ac:dyDescent="0.25">
      <c r="C2115" s="53"/>
    </row>
    <row r="2116" spans="3:3" ht="17.45" customHeight="1" x14ac:dyDescent="0.25">
      <c r="C2116" s="53"/>
    </row>
    <row r="2117" spans="3:3" ht="17.45" customHeight="1" x14ac:dyDescent="0.25">
      <c r="C2117" s="53"/>
    </row>
    <row r="2118" spans="3:3" ht="17.45" customHeight="1" x14ac:dyDescent="0.25">
      <c r="C2118" s="53"/>
    </row>
    <row r="2119" spans="3:3" ht="17.45" customHeight="1" x14ac:dyDescent="0.25">
      <c r="C2119" s="53"/>
    </row>
    <row r="2120" spans="3:3" ht="17.45" customHeight="1" x14ac:dyDescent="0.25">
      <c r="C2120" s="53"/>
    </row>
    <row r="2121" spans="3:3" ht="17.45" customHeight="1" x14ac:dyDescent="0.25">
      <c r="C2121" s="53"/>
    </row>
    <row r="2122" spans="3:3" ht="17.45" customHeight="1" x14ac:dyDescent="0.25">
      <c r="C2122" s="53"/>
    </row>
    <row r="2123" spans="3:3" ht="17.45" customHeight="1" x14ac:dyDescent="0.25">
      <c r="C2123" s="53"/>
    </row>
    <row r="2124" spans="3:3" ht="17.45" customHeight="1" x14ac:dyDescent="0.25">
      <c r="C2124" s="53"/>
    </row>
    <row r="2125" spans="3:3" ht="17.45" customHeight="1" x14ac:dyDescent="0.25">
      <c r="C2125" s="53"/>
    </row>
    <row r="2126" spans="3:3" ht="17.45" customHeight="1" x14ac:dyDescent="0.25">
      <c r="C2126" s="53"/>
    </row>
    <row r="2127" spans="3:3" ht="17.45" customHeight="1" x14ac:dyDescent="0.25">
      <c r="C2127" s="53"/>
    </row>
    <row r="2128" spans="3:3" ht="17.45" customHeight="1" x14ac:dyDescent="0.25">
      <c r="C2128" s="53"/>
    </row>
    <row r="2129" spans="3:3" ht="17.45" customHeight="1" x14ac:dyDescent="0.25">
      <c r="C2129" s="53"/>
    </row>
    <row r="2130" spans="3:3" ht="17.45" customHeight="1" x14ac:dyDescent="0.25">
      <c r="C2130" s="53"/>
    </row>
    <row r="2131" spans="3:3" ht="17.45" customHeight="1" x14ac:dyDescent="0.25">
      <c r="C2131" s="53"/>
    </row>
    <row r="2132" spans="3:3" ht="17.45" customHeight="1" x14ac:dyDescent="0.25">
      <c r="C2132" s="53"/>
    </row>
    <row r="2133" spans="3:3" ht="17.45" customHeight="1" x14ac:dyDescent="0.25">
      <c r="C2133" s="53"/>
    </row>
    <row r="2134" spans="3:3" ht="17.45" customHeight="1" x14ac:dyDescent="0.25">
      <c r="C2134" s="53"/>
    </row>
    <row r="2135" spans="3:3" ht="17.45" customHeight="1" x14ac:dyDescent="0.25">
      <c r="C2135" s="53"/>
    </row>
    <row r="2136" spans="3:3" ht="17.45" customHeight="1" x14ac:dyDescent="0.25">
      <c r="C2136" s="53"/>
    </row>
    <row r="2137" spans="3:3" ht="17.45" customHeight="1" x14ac:dyDescent="0.25">
      <c r="C2137" s="53"/>
    </row>
    <row r="2138" spans="3:3" ht="17.45" customHeight="1" x14ac:dyDescent="0.25">
      <c r="C2138" s="53"/>
    </row>
    <row r="2139" spans="3:3" ht="17.45" customHeight="1" x14ac:dyDescent="0.25">
      <c r="C2139" s="53"/>
    </row>
    <row r="2140" spans="3:3" ht="17.45" customHeight="1" x14ac:dyDescent="0.25">
      <c r="C2140" s="53"/>
    </row>
    <row r="2141" spans="3:3" ht="17.45" customHeight="1" x14ac:dyDescent="0.25">
      <c r="C2141" s="53"/>
    </row>
    <row r="2142" spans="3:3" ht="17.45" customHeight="1" x14ac:dyDescent="0.25">
      <c r="C2142" s="53"/>
    </row>
    <row r="2143" spans="3:3" ht="17.45" customHeight="1" x14ac:dyDescent="0.25">
      <c r="C2143" s="53"/>
    </row>
    <row r="2144" spans="3:3" ht="17.45" customHeight="1" x14ac:dyDescent="0.25">
      <c r="C2144" s="53"/>
    </row>
    <row r="2145" spans="3:3" ht="17.45" customHeight="1" x14ac:dyDescent="0.25">
      <c r="C2145" s="53"/>
    </row>
    <row r="2146" spans="3:3" ht="17.45" customHeight="1" x14ac:dyDescent="0.25">
      <c r="C2146" s="53"/>
    </row>
    <row r="2147" spans="3:3" ht="17.45" customHeight="1" x14ac:dyDescent="0.25">
      <c r="C2147" s="53"/>
    </row>
    <row r="2148" spans="3:3" ht="17.45" customHeight="1" x14ac:dyDescent="0.25">
      <c r="C2148" s="53"/>
    </row>
    <row r="2149" spans="3:3" ht="17.45" customHeight="1" x14ac:dyDescent="0.25">
      <c r="C2149" s="53"/>
    </row>
    <row r="2150" spans="3:3" ht="17.45" customHeight="1" x14ac:dyDescent="0.25">
      <c r="C2150" s="53"/>
    </row>
    <row r="2151" spans="3:3" ht="17.45" customHeight="1" x14ac:dyDescent="0.25">
      <c r="C2151" s="53"/>
    </row>
    <row r="2152" spans="3:3" ht="17.45" customHeight="1" x14ac:dyDescent="0.25">
      <c r="C2152" s="53"/>
    </row>
    <row r="2153" spans="3:3" ht="17.45" customHeight="1" x14ac:dyDescent="0.25">
      <c r="C2153" s="53"/>
    </row>
    <row r="2154" spans="3:3" ht="17.45" customHeight="1" x14ac:dyDescent="0.25">
      <c r="C2154" s="53"/>
    </row>
    <row r="2155" spans="3:3" ht="17.45" customHeight="1" x14ac:dyDescent="0.25">
      <c r="C2155" s="53"/>
    </row>
    <row r="2156" spans="3:3" ht="17.45" customHeight="1" x14ac:dyDescent="0.25">
      <c r="C2156" s="53"/>
    </row>
    <row r="2157" spans="3:3" ht="17.45" customHeight="1" x14ac:dyDescent="0.25">
      <c r="C2157" s="53"/>
    </row>
    <row r="2158" spans="3:3" ht="17.45" customHeight="1" x14ac:dyDescent="0.25">
      <c r="C2158" s="53"/>
    </row>
    <row r="2159" spans="3:3" ht="17.45" customHeight="1" x14ac:dyDescent="0.25">
      <c r="C2159" s="53"/>
    </row>
    <row r="2160" spans="3:3" ht="17.45" customHeight="1" x14ac:dyDescent="0.25">
      <c r="C2160" s="53"/>
    </row>
    <row r="2161" spans="3:3" ht="17.45" customHeight="1" x14ac:dyDescent="0.25">
      <c r="C2161" s="53"/>
    </row>
    <row r="2162" spans="3:3" ht="17.45" customHeight="1" x14ac:dyDescent="0.25">
      <c r="C2162" s="53"/>
    </row>
    <row r="2163" spans="3:3" ht="17.45" customHeight="1" x14ac:dyDescent="0.25">
      <c r="C2163" s="53"/>
    </row>
    <row r="2164" spans="3:3" ht="17.45" customHeight="1" x14ac:dyDescent="0.25">
      <c r="C2164" s="53"/>
    </row>
    <row r="2165" spans="3:3" ht="17.45" customHeight="1" x14ac:dyDescent="0.25">
      <c r="C2165" s="53"/>
    </row>
    <row r="2166" spans="3:3" ht="17.45" customHeight="1" x14ac:dyDescent="0.25">
      <c r="C2166" s="53"/>
    </row>
    <row r="2167" spans="3:3" ht="17.45" customHeight="1" x14ac:dyDescent="0.25">
      <c r="C2167" s="53"/>
    </row>
    <row r="2168" spans="3:3" ht="17.45" customHeight="1" x14ac:dyDescent="0.25">
      <c r="C2168" s="53"/>
    </row>
    <row r="2169" spans="3:3" ht="17.45" customHeight="1" x14ac:dyDescent="0.25">
      <c r="C2169" s="53"/>
    </row>
    <row r="2170" spans="3:3" ht="17.45" customHeight="1" x14ac:dyDescent="0.25">
      <c r="C2170" s="53"/>
    </row>
    <row r="2171" spans="3:3" ht="17.45" customHeight="1" x14ac:dyDescent="0.25">
      <c r="C2171" s="53"/>
    </row>
    <row r="2172" spans="3:3" ht="17.45" customHeight="1" x14ac:dyDescent="0.25">
      <c r="C2172" s="53"/>
    </row>
    <row r="2173" spans="3:3" ht="17.45" customHeight="1" x14ac:dyDescent="0.25">
      <c r="C2173" s="53"/>
    </row>
    <row r="2174" spans="3:3" ht="17.45" customHeight="1" x14ac:dyDescent="0.25">
      <c r="C2174" s="53"/>
    </row>
    <row r="2175" spans="3:3" ht="17.45" customHeight="1" x14ac:dyDescent="0.25">
      <c r="C2175" s="53"/>
    </row>
    <row r="2176" spans="3:3" ht="17.45" customHeight="1" x14ac:dyDescent="0.25">
      <c r="C2176" s="53"/>
    </row>
    <row r="2177" spans="3:3" ht="17.45" customHeight="1" x14ac:dyDescent="0.25">
      <c r="C2177" s="53"/>
    </row>
    <row r="2178" spans="3:3" ht="17.45" customHeight="1" x14ac:dyDescent="0.25">
      <c r="C2178" s="53"/>
    </row>
    <row r="2179" spans="3:3" ht="17.45" customHeight="1" x14ac:dyDescent="0.25">
      <c r="C2179" s="53"/>
    </row>
    <row r="2180" spans="3:3" ht="17.45" customHeight="1" x14ac:dyDescent="0.25">
      <c r="C2180" s="53"/>
    </row>
    <row r="2181" spans="3:3" ht="17.45" customHeight="1" x14ac:dyDescent="0.25">
      <c r="C2181" s="53"/>
    </row>
    <row r="2182" spans="3:3" ht="17.45" customHeight="1" x14ac:dyDescent="0.25">
      <c r="C2182" s="53"/>
    </row>
    <row r="2183" spans="3:3" ht="17.45" customHeight="1" x14ac:dyDescent="0.25">
      <c r="C2183" s="53"/>
    </row>
    <row r="2184" spans="3:3" ht="17.45" customHeight="1" x14ac:dyDescent="0.25">
      <c r="C2184" s="53"/>
    </row>
    <row r="2185" spans="3:3" ht="17.45" customHeight="1" x14ac:dyDescent="0.25">
      <c r="C2185" s="53"/>
    </row>
    <row r="2186" spans="3:3" ht="17.45" customHeight="1" x14ac:dyDescent="0.25">
      <c r="C2186" s="53"/>
    </row>
    <row r="2187" spans="3:3" ht="17.45" customHeight="1" x14ac:dyDescent="0.25">
      <c r="C2187" s="53"/>
    </row>
    <row r="2188" spans="3:3" ht="17.45" customHeight="1" x14ac:dyDescent="0.25">
      <c r="C2188" s="53"/>
    </row>
    <row r="2189" spans="3:3" ht="17.45" customHeight="1" x14ac:dyDescent="0.25">
      <c r="C2189" s="53"/>
    </row>
    <row r="2190" spans="3:3" ht="17.45" customHeight="1" x14ac:dyDescent="0.25">
      <c r="C2190" s="53"/>
    </row>
    <row r="2191" spans="3:3" ht="17.45" customHeight="1" x14ac:dyDescent="0.25">
      <c r="C2191" s="53"/>
    </row>
    <row r="2192" spans="3:3" ht="17.45" customHeight="1" x14ac:dyDescent="0.25">
      <c r="C2192" s="53"/>
    </row>
    <row r="2193" spans="3:3" ht="17.45" customHeight="1" x14ac:dyDescent="0.25">
      <c r="C2193" s="53"/>
    </row>
    <row r="2194" spans="3:3" ht="17.45" customHeight="1" x14ac:dyDescent="0.25">
      <c r="C2194" s="53"/>
    </row>
    <row r="2195" spans="3:3" ht="17.45" customHeight="1" x14ac:dyDescent="0.25">
      <c r="C2195" s="53"/>
    </row>
    <row r="2196" spans="3:3" ht="17.45" customHeight="1" x14ac:dyDescent="0.25">
      <c r="C2196" s="53"/>
    </row>
    <row r="2197" spans="3:3" ht="17.45" customHeight="1" x14ac:dyDescent="0.25">
      <c r="C2197" s="53"/>
    </row>
    <row r="2198" spans="3:3" ht="17.45" customHeight="1" x14ac:dyDescent="0.25">
      <c r="C2198" s="53"/>
    </row>
    <row r="2199" spans="3:3" ht="17.45" customHeight="1" x14ac:dyDescent="0.25">
      <c r="C2199" s="53"/>
    </row>
    <row r="2200" spans="3:3" ht="17.45" customHeight="1" x14ac:dyDescent="0.25">
      <c r="C2200" s="53"/>
    </row>
    <row r="2201" spans="3:3" ht="17.45" customHeight="1" x14ac:dyDescent="0.25">
      <c r="C2201" s="53"/>
    </row>
    <row r="2202" spans="3:3" ht="17.45" customHeight="1" x14ac:dyDescent="0.25">
      <c r="C2202" s="53"/>
    </row>
    <row r="2203" spans="3:3" ht="17.45" customHeight="1" x14ac:dyDescent="0.25">
      <c r="C2203" s="53"/>
    </row>
    <row r="2204" spans="3:3" ht="17.45" customHeight="1" x14ac:dyDescent="0.25">
      <c r="C2204" s="53"/>
    </row>
    <row r="2205" spans="3:3" ht="17.45" customHeight="1" x14ac:dyDescent="0.25">
      <c r="C2205" s="53"/>
    </row>
    <row r="2206" spans="3:3" ht="17.45" customHeight="1" x14ac:dyDescent="0.25">
      <c r="C2206" s="53"/>
    </row>
    <row r="2207" spans="3:3" ht="17.45" customHeight="1" x14ac:dyDescent="0.25">
      <c r="C2207" s="53"/>
    </row>
    <row r="2208" spans="3:3" ht="17.45" customHeight="1" x14ac:dyDescent="0.25">
      <c r="C2208" s="53"/>
    </row>
    <row r="2209" spans="3:3" ht="17.45" customHeight="1" x14ac:dyDescent="0.25">
      <c r="C2209" s="53"/>
    </row>
    <row r="2210" spans="3:3" ht="17.45" customHeight="1" x14ac:dyDescent="0.25">
      <c r="C2210" s="53"/>
    </row>
    <row r="2211" spans="3:3" ht="17.45" customHeight="1" x14ac:dyDescent="0.25">
      <c r="C2211" s="53"/>
    </row>
    <row r="2212" spans="3:3" ht="17.45" customHeight="1" x14ac:dyDescent="0.25">
      <c r="C2212" s="53"/>
    </row>
    <row r="2213" spans="3:3" ht="17.45" customHeight="1" x14ac:dyDescent="0.25">
      <c r="C2213" s="53"/>
    </row>
    <row r="2214" spans="3:3" ht="17.45" customHeight="1" x14ac:dyDescent="0.25">
      <c r="C2214" s="53"/>
    </row>
    <row r="2215" spans="3:3" ht="17.45" customHeight="1" x14ac:dyDescent="0.25">
      <c r="C2215" s="53"/>
    </row>
    <row r="2216" spans="3:3" ht="17.45" customHeight="1" x14ac:dyDescent="0.25">
      <c r="C2216" s="53"/>
    </row>
    <row r="2217" spans="3:3" ht="17.45" customHeight="1" x14ac:dyDescent="0.25">
      <c r="C2217" s="53"/>
    </row>
    <row r="2218" spans="3:3" ht="17.45" customHeight="1" x14ac:dyDescent="0.25">
      <c r="C2218" s="53"/>
    </row>
    <row r="2219" spans="3:3" ht="17.45" customHeight="1" x14ac:dyDescent="0.25">
      <c r="C2219" s="53"/>
    </row>
    <row r="2220" spans="3:3" ht="17.45" customHeight="1" x14ac:dyDescent="0.25">
      <c r="C2220" s="53"/>
    </row>
    <row r="2221" spans="3:3" ht="17.45" customHeight="1" x14ac:dyDescent="0.25">
      <c r="C2221" s="53"/>
    </row>
    <row r="2222" spans="3:3" ht="17.45" customHeight="1" x14ac:dyDescent="0.25">
      <c r="C2222" s="53"/>
    </row>
    <row r="2223" spans="3:3" ht="17.45" customHeight="1" x14ac:dyDescent="0.25">
      <c r="C2223" s="53"/>
    </row>
    <row r="2224" spans="3:3" ht="17.45" customHeight="1" x14ac:dyDescent="0.25">
      <c r="C2224" s="53"/>
    </row>
    <row r="2225" spans="3:3" ht="17.45" customHeight="1" x14ac:dyDescent="0.25">
      <c r="C2225" s="53"/>
    </row>
    <row r="2226" spans="3:3" ht="17.45" customHeight="1" x14ac:dyDescent="0.25">
      <c r="C2226" s="53"/>
    </row>
    <row r="2227" spans="3:3" ht="17.45" customHeight="1" x14ac:dyDescent="0.25">
      <c r="C2227" s="53"/>
    </row>
    <row r="2228" spans="3:3" ht="17.45" customHeight="1" x14ac:dyDescent="0.25">
      <c r="C2228" s="53"/>
    </row>
    <row r="2229" spans="3:3" ht="17.45" customHeight="1" x14ac:dyDescent="0.25">
      <c r="C2229" s="53"/>
    </row>
    <row r="2230" spans="3:3" ht="17.45" customHeight="1" x14ac:dyDescent="0.25">
      <c r="C2230" s="53"/>
    </row>
    <row r="2231" spans="3:3" ht="17.45" customHeight="1" x14ac:dyDescent="0.25">
      <c r="C2231" s="53"/>
    </row>
    <row r="2232" spans="3:3" ht="17.45" customHeight="1" x14ac:dyDescent="0.25">
      <c r="C2232" s="53"/>
    </row>
    <row r="2233" spans="3:3" ht="17.45" customHeight="1" x14ac:dyDescent="0.25">
      <c r="C2233" s="53"/>
    </row>
    <row r="2234" spans="3:3" ht="17.45" customHeight="1" x14ac:dyDescent="0.25">
      <c r="C2234" s="53"/>
    </row>
    <row r="2235" spans="3:3" ht="17.45" customHeight="1" x14ac:dyDescent="0.25">
      <c r="C2235" s="53"/>
    </row>
    <row r="2236" spans="3:3" ht="17.45" customHeight="1" x14ac:dyDescent="0.25">
      <c r="C2236" s="53"/>
    </row>
    <row r="2237" spans="3:3" ht="17.45" customHeight="1" x14ac:dyDescent="0.25">
      <c r="C2237" s="53"/>
    </row>
    <row r="2238" spans="3:3" ht="17.45" customHeight="1" x14ac:dyDescent="0.25">
      <c r="C2238" s="53"/>
    </row>
    <row r="2239" spans="3:3" ht="17.45" customHeight="1" x14ac:dyDescent="0.25">
      <c r="C2239" s="53"/>
    </row>
    <row r="2240" spans="3:3" ht="17.45" customHeight="1" x14ac:dyDescent="0.25">
      <c r="C2240" s="53"/>
    </row>
    <row r="2241" spans="3:3" ht="17.45" customHeight="1" x14ac:dyDescent="0.25">
      <c r="C2241" s="53"/>
    </row>
    <row r="2242" spans="3:3" ht="17.45" customHeight="1" x14ac:dyDescent="0.25">
      <c r="C2242" s="53"/>
    </row>
    <row r="2243" spans="3:3" ht="17.45" customHeight="1" x14ac:dyDescent="0.25">
      <c r="C2243" s="53"/>
    </row>
    <row r="2244" spans="3:3" ht="17.45" customHeight="1" x14ac:dyDescent="0.25">
      <c r="C2244" s="53"/>
    </row>
    <row r="2245" spans="3:3" ht="17.45" customHeight="1" x14ac:dyDescent="0.25">
      <c r="C2245" s="53"/>
    </row>
    <row r="2246" spans="3:3" ht="17.45" customHeight="1" x14ac:dyDescent="0.25">
      <c r="C2246" s="53"/>
    </row>
    <row r="2247" spans="3:3" ht="17.45" customHeight="1" x14ac:dyDescent="0.25">
      <c r="C2247" s="53"/>
    </row>
    <row r="2248" spans="3:3" ht="17.45" customHeight="1" x14ac:dyDescent="0.25">
      <c r="C2248" s="53"/>
    </row>
    <row r="2249" spans="3:3" ht="17.45" customHeight="1" x14ac:dyDescent="0.25">
      <c r="C2249" s="53"/>
    </row>
    <row r="2250" spans="3:3" ht="17.45" customHeight="1" x14ac:dyDescent="0.25">
      <c r="C2250" s="53"/>
    </row>
    <row r="2251" spans="3:3" ht="17.45" customHeight="1" x14ac:dyDescent="0.25">
      <c r="C2251" s="53"/>
    </row>
    <row r="2252" spans="3:3" ht="17.45" customHeight="1" x14ac:dyDescent="0.25">
      <c r="C2252" s="53"/>
    </row>
    <row r="2253" spans="3:3" ht="17.45" customHeight="1" x14ac:dyDescent="0.25">
      <c r="C2253" s="53"/>
    </row>
    <row r="2254" spans="3:3" ht="17.45" customHeight="1" x14ac:dyDescent="0.25">
      <c r="C2254" s="53"/>
    </row>
    <row r="2255" spans="3:3" ht="17.45" customHeight="1" x14ac:dyDescent="0.25">
      <c r="C2255" s="53"/>
    </row>
    <row r="2256" spans="3:3" ht="17.45" customHeight="1" x14ac:dyDescent="0.25">
      <c r="C2256" s="53"/>
    </row>
    <row r="2257" spans="3:3" ht="17.45" customHeight="1" x14ac:dyDescent="0.25">
      <c r="C2257" s="53"/>
    </row>
    <row r="2258" spans="3:3" ht="17.45" customHeight="1" x14ac:dyDescent="0.25">
      <c r="C2258" s="53"/>
    </row>
    <row r="2259" spans="3:3" ht="17.45" customHeight="1" x14ac:dyDescent="0.25">
      <c r="C2259" s="53"/>
    </row>
    <row r="2260" spans="3:3" ht="17.45" customHeight="1" x14ac:dyDescent="0.25">
      <c r="C2260" s="53"/>
    </row>
    <row r="2261" spans="3:3" ht="17.45" customHeight="1" x14ac:dyDescent="0.25">
      <c r="C2261" s="53"/>
    </row>
    <row r="2262" spans="3:3" ht="17.45" customHeight="1" x14ac:dyDescent="0.25">
      <c r="C2262" s="53"/>
    </row>
    <row r="2263" spans="3:3" ht="17.45" customHeight="1" x14ac:dyDescent="0.25">
      <c r="C2263" s="53"/>
    </row>
    <row r="2264" spans="3:3" ht="17.45" customHeight="1" x14ac:dyDescent="0.25">
      <c r="C2264" s="53"/>
    </row>
    <row r="2265" spans="3:3" ht="17.45" customHeight="1" x14ac:dyDescent="0.25">
      <c r="C2265" s="53"/>
    </row>
    <row r="2266" spans="3:3" ht="17.45" customHeight="1" x14ac:dyDescent="0.25">
      <c r="C2266" s="53"/>
    </row>
    <row r="2267" spans="3:3" ht="17.45" customHeight="1" x14ac:dyDescent="0.25">
      <c r="C2267" s="53"/>
    </row>
    <row r="2268" spans="3:3" ht="17.45" customHeight="1" x14ac:dyDescent="0.25">
      <c r="C2268" s="53"/>
    </row>
    <row r="2269" spans="3:3" ht="17.45" customHeight="1" x14ac:dyDescent="0.25">
      <c r="C2269" s="53"/>
    </row>
    <row r="2270" spans="3:3" ht="17.45" customHeight="1" x14ac:dyDescent="0.25">
      <c r="C2270" s="53"/>
    </row>
    <row r="2271" spans="3:3" ht="17.45" customHeight="1" x14ac:dyDescent="0.25">
      <c r="C2271" s="53"/>
    </row>
    <row r="2272" spans="3:3" ht="17.45" customHeight="1" x14ac:dyDescent="0.25">
      <c r="C2272" s="53"/>
    </row>
    <row r="2273" spans="3:3" ht="17.45" customHeight="1" x14ac:dyDescent="0.25">
      <c r="C2273" s="53"/>
    </row>
    <row r="2274" spans="3:3" ht="17.45" customHeight="1" x14ac:dyDescent="0.25">
      <c r="C2274" s="53"/>
    </row>
    <row r="2275" spans="3:3" ht="17.45" customHeight="1" x14ac:dyDescent="0.25">
      <c r="C2275" s="53"/>
    </row>
    <row r="2276" spans="3:3" ht="17.45" customHeight="1" x14ac:dyDescent="0.25">
      <c r="C2276" s="53"/>
    </row>
  </sheetData>
  <mergeCells count="17">
    <mergeCell ref="A44:B44"/>
    <mergeCell ref="A1:F1"/>
    <mergeCell ref="A32:B32"/>
    <mergeCell ref="A34:B34"/>
    <mergeCell ref="A35:B35"/>
    <mergeCell ref="A37:B37"/>
    <mergeCell ref="A38:D38"/>
    <mergeCell ref="A39:B39"/>
    <mergeCell ref="A40:B40"/>
    <mergeCell ref="A41:B41"/>
    <mergeCell ref="A42:B42"/>
    <mergeCell ref="A43:B43"/>
    <mergeCell ref="A45:B45"/>
    <mergeCell ref="A46:B46"/>
    <mergeCell ref="A47:B47"/>
    <mergeCell ref="A48:B48"/>
    <mergeCell ref="A49:B49"/>
  </mergeCells>
  <pageMargins left="1" right="1.1499999999999999" top="0.7" bottom="0.7" header="0.75" footer="0.35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مصارف عام</vt:lpstr>
      <vt:lpstr>مصارف خاص</vt:lpstr>
      <vt:lpstr>تأمين عام</vt:lpstr>
      <vt:lpstr>تأمين خاص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2018-02-22T04:32:45Z</dcterms:modified>
</cp:coreProperties>
</file>